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340" windowWidth="9015" windowHeight="1185" tabRatio="616"/>
  </bookViews>
  <sheets>
    <sheet name="АТИ+изоляция" sheetId="1" r:id="rId1"/>
    <sheet name="РУКАВА" sheetId="2" r:id="rId2"/>
    <sheet name="Полимеры" sheetId="3" r:id="rId3"/>
    <sheet name="Техпластина" sheetId="4" r:id="rId4"/>
    <sheet name="Манжеты" sheetId="6" r:id="rId5"/>
    <sheet name="Ремни" sheetId="5" r:id="rId6"/>
    <sheet name="Хомуты-камлоки" sheetId="7" r:id="rId7"/>
    <sheet name="Ремни импорт" sheetId="8" r:id="rId8"/>
  </sheets>
  <definedNames>
    <definedName name="Excel_BuiltIn_Print_Area_1">'АТИ+изоляция'!$A$1:$O$411</definedName>
  </definedNames>
  <calcPr calcId="145621" refMode="R1C1"/>
</workbook>
</file>

<file path=xl/calcChain.xml><?xml version="1.0" encoding="utf-8"?>
<calcChain xmlns="http://schemas.openxmlformats.org/spreadsheetml/2006/main">
  <c r="E68" i="4" l="1"/>
  <c r="E77" i="6"/>
  <c r="E65" i="6"/>
  <c r="E18" i="3"/>
  <c r="E519" i="2" l="1"/>
  <c r="E504" i="2"/>
  <c r="E391" i="2"/>
  <c r="E159" i="2"/>
  <c r="E148" i="2"/>
  <c r="E674" i="2"/>
  <c r="E669" i="2"/>
  <c r="E117" i="1" l="1"/>
  <c r="E148" i="1"/>
  <c r="E144" i="1"/>
  <c r="E143" i="1"/>
  <c r="E713" i="2"/>
  <c r="E714" i="2"/>
  <c r="E715" i="2"/>
  <c r="E716" i="2"/>
  <c r="E717" i="2"/>
  <c r="E718" i="2"/>
  <c r="E719" i="2"/>
  <c r="E720" i="2"/>
  <c r="E721" i="2"/>
  <c r="E508" i="2" l="1"/>
  <c r="E209" i="2"/>
  <c r="E339" i="2"/>
  <c r="E373" i="2" l="1"/>
  <c r="E374" i="2"/>
  <c r="E375" i="2"/>
  <c r="E376" i="2"/>
  <c r="E370" i="2"/>
  <c r="E371" i="2"/>
  <c r="E372" i="2"/>
  <c r="E384" i="2"/>
  <c r="E340" i="2"/>
  <c r="E347" i="2"/>
  <c r="E357" i="2"/>
  <c r="E439" i="2"/>
  <c r="E440" i="2"/>
  <c r="E441" i="2"/>
  <c r="E363" i="2"/>
  <c r="E364" i="2"/>
  <c r="E365" i="2"/>
  <c r="E210" i="2"/>
  <c r="E211" i="2"/>
  <c r="E212" i="2"/>
  <c r="E208" i="2"/>
  <c r="E213" i="2"/>
  <c r="E214" i="2"/>
  <c r="E502" i="2"/>
  <c r="E239" i="2"/>
  <c r="E240" i="2"/>
  <c r="E241" i="2"/>
  <c r="E242" i="2"/>
  <c r="E296" i="2"/>
  <c r="E379" i="2"/>
  <c r="E380" i="2"/>
  <c r="E381" i="2"/>
  <c r="E382" i="2"/>
  <c r="E383" i="2"/>
  <c r="E385" i="2"/>
  <c r="E276" i="2"/>
  <c r="E36" i="4" l="1"/>
  <c r="E43" i="3" l="1"/>
  <c r="E114" i="4" l="1"/>
  <c r="E112" i="4"/>
  <c r="E475" i="2" l="1"/>
  <c r="E136" i="7" l="1"/>
  <c r="E137" i="7"/>
  <c r="E138" i="7"/>
  <c r="E139" i="7"/>
  <c r="E140" i="7"/>
  <c r="E141" i="7"/>
  <c r="E142" i="7"/>
  <c r="E143" i="7"/>
  <c r="E545" i="2" l="1"/>
  <c r="B362" i="2" l="1"/>
  <c r="B435" i="2"/>
  <c r="B433" i="2"/>
  <c r="B361" i="2"/>
  <c r="E317" i="2" l="1"/>
  <c r="E316" i="2"/>
  <c r="E312" i="2"/>
  <c r="E559" i="2"/>
  <c r="E315" i="2" l="1"/>
  <c r="E314" i="2"/>
  <c r="E313" i="2"/>
  <c r="E311" i="2"/>
  <c r="E310" i="2"/>
  <c r="E236" i="2"/>
  <c r="E237" i="2"/>
  <c r="E238" i="2"/>
  <c r="E510" i="2"/>
  <c r="E511" i="2"/>
  <c r="E512" i="2"/>
  <c r="E513" i="2"/>
  <c r="E514" i="2"/>
  <c r="E515" i="2"/>
  <c r="E356" i="2"/>
  <c r="E438" i="2"/>
  <c r="E556" i="2" l="1"/>
  <c r="E388" i="2"/>
  <c r="E389" i="2"/>
  <c r="E390" i="2"/>
  <c r="E346" i="2"/>
  <c r="E344" i="2"/>
  <c r="E297" i="2"/>
  <c r="E298" i="2"/>
  <c r="E299" i="2"/>
  <c r="E300" i="2"/>
  <c r="E350" i="2"/>
  <c r="E495" i="2"/>
  <c r="E496" i="2"/>
  <c r="E101" i="2" l="1"/>
  <c r="E22" i="2"/>
  <c r="E21" i="2"/>
  <c r="E160" i="2"/>
  <c r="E527" i="2"/>
  <c r="E124" i="2"/>
  <c r="E536" i="1" l="1"/>
  <c r="E535" i="1"/>
  <c r="E133" i="7"/>
  <c r="E587" i="2" l="1"/>
  <c r="E588" i="2"/>
  <c r="E589" i="2"/>
  <c r="E590" i="2"/>
  <c r="E65" i="4"/>
  <c r="E110" i="4"/>
  <c r="E109" i="4"/>
  <c r="E125" i="4"/>
  <c r="E26" i="4"/>
  <c r="E91" i="3"/>
  <c r="E57" i="2" l="1"/>
  <c r="E49" i="2"/>
  <c r="E180" i="2"/>
  <c r="E181" i="2"/>
  <c r="E195" i="2"/>
  <c r="E192" i="2"/>
  <c r="E275" i="2"/>
  <c r="E547" i="2"/>
  <c r="E548" i="2"/>
  <c r="E549" i="2"/>
  <c r="E97" i="2" l="1"/>
  <c r="E106" i="2"/>
  <c r="E488" i="1"/>
  <c r="E487" i="1"/>
  <c r="E481" i="1"/>
  <c r="E482" i="1"/>
  <c r="E483" i="1"/>
  <c r="E480" i="1"/>
  <c r="E478" i="1"/>
  <c r="E497" i="1"/>
  <c r="E476" i="2" l="1"/>
  <c r="E477" i="2"/>
  <c r="E478" i="2"/>
  <c r="E479" i="2"/>
  <c r="E480" i="2"/>
  <c r="E481" i="2"/>
  <c r="E482" i="2"/>
  <c r="E483" i="2"/>
  <c r="E484" i="2"/>
  <c r="E485" i="2"/>
  <c r="E486" i="2"/>
  <c r="E487" i="2"/>
  <c r="E488" i="2"/>
  <c r="E597" i="2" l="1"/>
  <c r="E598" i="2"/>
  <c r="E599" i="2"/>
  <c r="E600" i="2"/>
  <c r="E601" i="2"/>
  <c r="E602" i="2"/>
  <c r="E604" i="2"/>
  <c r="E606" i="2"/>
  <c r="E522" i="2" l="1"/>
  <c r="E540" i="2"/>
  <c r="E345" i="2"/>
  <c r="E348" i="2"/>
  <c r="E349" i="2"/>
  <c r="E351" i="2"/>
  <c r="E287" i="2"/>
  <c r="E264" i="2"/>
  <c r="E304" i="2"/>
  <c r="E377" i="2"/>
  <c r="E216" i="2"/>
  <c r="E442" i="2"/>
  <c r="E88" i="1" l="1"/>
  <c r="E493" i="1"/>
  <c r="E542" i="1"/>
  <c r="E543" i="1"/>
  <c r="E544" i="1"/>
  <c r="E545" i="1"/>
  <c r="E546" i="1"/>
  <c r="E501" i="1"/>
  <c r="E498" i="1"/>
  <c r="E94" i="7" l="1"/>
  <c r="E179" i="6"/>
  <c r="E147" i="6"/>
  <c r="E143" i="6"/>
  <c r="E219" i="6"/>
  <c r="E740" i="2"/>
  <c r="E634" i="2"/>
  <c r="E759" i="2"/>
  <c r="E11" i="3" l="1"/>
  <c r="E167" i="7"/>
  <c r="E204" i="1" l="1"/>
  <c r="E205" i="1"/>
  <c r="E206" i="1"/>
  <c r="E238" i="1"/>
  <c r="E668" i="2" l="1"/>
  <c r="E288" i="2" l="1"/>
  <c r="E229" i="2"/>
  <c r="E225" i="2"/>
  <c r="E104" i="2"/>
  <c r="E501" i="2"/>
  <c r="E110" i="2" l="1"/>
  <c r="E95" i="2"/>
  <c r="E291" i="2"/>
  <c r="E286" i="2"/>
  <c r="E743" i="2"/>
  <c r="E592" i="2" l="1"/>
  <c r="E591" i="2"/>
  <c r="E9" i="5"/>
  <c r="E112" i="6"/>
  <c r="E91" i="6"/>
  <c r="E144" i="3"/>
  <c r="E71" i="3"/>
  <c r="E147" i="1" l="1"/>
  <c r="E80" i="1"/>
  <c r="E83" i="1"/>
  <c r="E53" i="1"/>
  <c r="E50" i="1"/>
  <c r="E191" i="2" l="1"/>
  <c r="E198" i="2"/>
  <c r="E281" i="2" l="1"/>
  <c r="E274" i="2"/>
  <c r="E103" i="2"/>
  <c r="E220" i="1" l="1"/>
  <c r="E221" i="1"/>
  <c r="E222" i="1"/>
  <c r="E223" i="1"/>
  <c r="E212" i="6" l="1"/>
  <c r="E210" i="6"/>
  <c r="E216" i="6"/>
  <c r="E325" i="6"/>
  <c r="E427" i="2" l="1"/>
  <c r="E265" i="2"/>
  <c r="E258" i="2"/>
  <c r="E266" i="2"/>
  <c r="E369" i="2"/>
  <c r="E282" i="2"/>
  <c r="E352" i="2"/>
  <c r="E338" i="2"/>
  <c r="E337" i="2"/>
  <c r="E429" i="2"/>
  <c r="E428" i="2"/>
  <c r="E754" i="2"/>
  <c r="E34" i="3"/>
  <c r="E63" i="3"/>
  <c r="E140" i="3"/>
  <c r="E70" i="1"/>
  <c r="E79" i="3" l="1"/>
  <c r="E80" i="3"/>
  <c r="E81" i="3"/>
  <c r="E87" i="3"/>
  <c r="E88" i="3"/>
  <c r="E89" i="3"/>
  <c r="E90" i="3"/>
  <c r="E85" i="3"/>
  <c r="E352" i="6" l="1"/>
  <c r="E353" i="6"/>
  <c r="E346" i="6"/>
  <c r="E334" i="6"/>
  <c r="E333" i="6"/>
  <c r="E328" i="6"/>
  <c r="E324" i="6"/>
  <c r="E320" i="6"/>
  <c r="E206" i="6"/>
  <c r="E116" i="7"/>
  <c r="B68" i="3"/>
  <c r="E139" i="3"/>
  <c r="B68" i="1"/>
  <c r="E39" i="1"/>
  <c r="E607" i="2" l="1"/>
  <c r="E611" i="2"/>
  <c r="E612" i="2"/>
  <c r="E613" i="2"/>
  <c r="E614" i="2"/>
  <c r="E272" i="2"/>
  <c r="E521" i="2"/>
  <c r="E378" i="2" l="1"/>
  <c r="E434" i="2"/>
  <c r="E435" i="2"/>
  <c r="E436" i="2"/>
  <c r="E437" i="2"/>
  <c r="E366" i="2"/>
  <c r="E367" i="2"/>
  <c r="E368" i="2"/>
  <c r="E267" i="2"/>
  <c r="E254" i="2"/>
  <c r="E255" i="2"/>
  <c r="E256" i="2"/>
  <c r="E257" i="2"/>
  <c r="E259" i="2"/>
  <c r="E260" i="2"/>
  <c r="E261" i="2"/>
  <c r="E262" i="2"/>
  <c r="E271" i="2"/>
  <c r="E273" i="2"/>
  <c r="E277" i="2"/>
  <c r="E278" i="2"/>
  <c r="E279" i="2"/>
  <c r="E283" i="2"/>
  <c r="E284" i="2"/>
  <c r="E285" i="2"/>
  <c r="E289" i="2"/>
  <c r="E290" i="2"/>
  <c r="E268" i="2"/>
  <c r="E269" i="2"/>
  <c r="E270" i="2"/>
  <c r="E526" i="2" l="1"/>
  <c r="E168" i="7"/>
  <c r="E538" i="2"/>
  <c r="E372" i="6" l="1"/>
  <c r="E308" i="6"/>
  <c r="E34" i="7"/>
  <c r="E15" i="1"/>
  <c r="E14" i="1"/>
  <c r="E294" i="2" l="1"/>
  <c r="E293" i="2"/>
  <c r="E518" i="2" l="1"/>
  <c r="E24" i="1" l="1"/>
  <c r="E23" i="5"/>
  <c r="E421" i="2" l="1"/>
  <c r="E422" i="2"/>
  <c r="E423" i="2"/>
  <c r="E424" i="2"/>
  <c r="E425" i="2"/>
  <c r="E426" i="2"/>
  <c r="E430" i="2"/>
  <c r="E698" i="2"/>
  <c r="E469" i="2"/>
  <c r="E223" i="2"/>
  <c r="E34" i="2"/>
  <c r="E528" i="2" l="1"/>
  <c r="E529" i="2"/>
  <c r="E530" i="2"/>
  <c r="E531" i="2"/>
  <c r="E532" i="2"/>
  <c r="E533" i="2"/>
  <c r="E534" i="2"/>
  <c r="E535" i="2"/>
  <c r="E536" i="2"/>
  <c r="E537" i="2"/>
  <c r="E386" i="2" l="1"/>
  <c r="E432" i="2"/>
  <c r="E336" i="2"/>
  <c r="E335" i="2"/>
  <c r="E387" i="2"/>
  <c r="E354" i="2"/>
  <c r="E245" i="2"/>
  <c r="E295" i="2"/>
  <c r="E301" i="2"/>
  <c r="E263" i="2"/>
  <c r="E221" i="2"/>
  <c r="E251" i="2"/>
  <c r="E169" i="1"/>
  <c r="E170" i="1"/>
  <c r="E171" i="1"/>
  <c r="E172" i="1"/>
  <c r="E173" i="1"/>
  <c r="E73" i="1"/>
  <c r="E497" i="2" l="1"/>
  <c r="E145" i="2"/>
  <c r="E123" i="2"/>
  <c r="E147" i="2"/>
  <c r="E244" i="2"/>
  <c r="E632" i="2"/>
  <c r="E711" i="2"/>
  <c r="E183" i="6"/>
  <c r="E297" i="6"/>
  <c r="E270" i="6"/>
  <c r="E217" i="6"/>
  <c r="E215" i="6"/>
  <c r="E214" i="6"/>
  <c r="E265" i="6"/>
  <c r="E169" i="6"/>
  <c r="E401" i="6"/>
  <c r="E19" i="4" l="1"/>
  <c r="E88" i="4"/>
  <c r="E503" i="1"/>
  <c r="E547" i="1"/>
  <c r="E548" i="1"/>
  <c r="E549" i="1"/>
  <c r="E87" i="1"/>
  <c r="E90" i="1" l="1"/>
  <c r="E84" i="1"/>
  <c r="E59" i="6" l="1"/>
  <c r="E60" i="6"/>
  <c r="E61" i="6"/>
  <c r="E62" i="6"/>
  <c r="E64" i="6"/>
  <c r="E66" i="6"/>
  <c r="E67" i="6"/>
  <c r="E248" i="2" l="1"/>
  <c r="E506" i="2"/>
  <c r="E507" i="2"/>
  <c r="E509" i="2"/>
  <c r="E25" i="2" l="1"/>
  <c r="E26" i="2"/>
  <c r="E27" i="2"/>
  <c r="E28" i="2"/>
  <c r="E29" i="2"/>
  <c r="E30" i="2"/>
  <c r="E31" i="2"/>
  <c r="E32" i="2"/>
  <c r="E33" i="2"/>
  <c r="E36" i="2"/>
  <c r="E37" i="2"/>
  <c r="E14" i="2" l="1"/>
  <c r="E215" i="2"/>
  <c r="E217" i="2"/>
  <c r="E218" i="2"/>
  <c r="E219" i="2"/>
  <c r="E220" i="2"/>
  <c r="E222" i="2"/>
  <c r="E224" i="2"/>
  <c r="E354" i="6" l="1"/>
  <c r="E87" i="4"/>
  <c r="E36" i="3"/>
  <c r="E21" i="3"/>
  <c r="E341" i="2" l="1"/>
  <c r="E233" i="2"/>
  <c r="E230" i="2"/>
  <c r="E362" i="2"/>
  <c r="E153" i="2"/>
  <c r="E31" i="1" l="1"/>
  <c r="E29" i="1" l="1"/>
  <c r="E259" i="1"/>
  <c r="E97" i="6" l="1"/>
  <c r="E98" i="6"/>
  <c r="E119" i="6"/>
  <c r="E765" i="2" l="1"/>
  <c r="E766" i="2"/>
  <c r="E622" i="2"/>
  <c r="E533" i="1"/>
  <c r="E128" i="3" l="1"/>
  <c r="E129" i="3"/>
  <c r="E103" i="7" l="1"/>
  <c r="E30" i="3" l="1"/>
  <c r="E143" i="3"/>
  <c r="E234" i="2" l="1"/>
  <c r="E232" i="2"/>
  <c r="E48" i="4" l="1"/>
  <c r="E316" i="3"/>
  <c r="E11" i="7" l="1"/>
  <c r="E331" i="2" l="1"/>
  <c r="E113" i="2" l="1"/>
  <c r="E206" i="5" l="1"/>
  <c r="E139" i="6"/>
  <c r="E124" i="6"/>
  <c r="E188" i="6"/>
  <c r="E376" i="6"/>
  <c r="E4" i="3" l="1"/>
  <c r="E284" i="1" l="1"/>
  <c r="E18" i="1"/>
  <c r="E100" i="6" l="1"/>
  <c r="E582" i="2" l="1"/>
  <c r="E15" i="2"/>
  <c r="E163" i="2"/>
  <c r="E628" i="2" l="1"/>
  <c r="E629" i="2"/>
  <c r="E630" i="2"/>
  <c r="E631" i="2"/>
  <c r="E633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70" i="2"/>
  <c r="E671" i="2"/>
  <c r="E672" i="2"/>
  <c r="E673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2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1" i="2"/>
  <c r="E742" i="2"/>
  <c r="E744" i="2"/>
  <c r="E745" i="2"/>
  <c r="E746" i="2"/>
  <c r="E747" i="2"/>
  <c r="E748" i="2"/>
  <c r="E749" i="2"/>
  <c r="E750" i="2"/>
  <c r="E751" i="2"/>
  <c r="E752" i="2"/>
  <c r="E753" i="2"/>
  <c r="E755" i="2"/>
  <c r="E756" i="2"/>
  <c r="E757" i="2"/>
  <c r="E758" i="2"/>
  <c r="E760" i="2"/>
  <c r="E761" i="2"/>
  <c r="E762" i="2"/>
  <c r="E763" i="2"/>
  <c r="E764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419" i="2"/>
  <c r="E420" i="2"/>
  <c r="E433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70" i="2"/>
  <c r="E471" i="2"/>
  <c r="E472" i="2"/>
  <c r="E473" i="2"/>
  <c r="E474" i="2"/>
  <c r="E489" i="2"/>
  <c r="E490" i="2"/>
  <c r="E491" i="2"/>
  <c r="E492" i="2"/>
  <c r="E493" i="2"/>
  <c r="E494" i="2"/>
  <c r="E498" i="2"/>
  <c r="E499" i="2"/>
  <c r="E500" i="2"/>
  <c r="E503" i="2"/>
  <c r="E505" i="2"/>
  <c r="E516" i="2"/>
  <c r="E517" i="2"/>
  <c r="E520" i="2"/>
  <c r="E523" i="2"/>
  <c r="E524" i="2"/>
  <c r="E525" i="2"/>
  <c r="E539" i="2"/>
  <c r="E541" i="2"/>
  <c r="E542" i="2"/>
  <c r="E543" i="2"/>
  <c r="E546" i="2"/>
  <c r="E550" i="2"/>
  <c r="E551" i="2"/>
  <c r="E552" i="2"/>
  <c r="E553" i="2"/>
  <c r="E554" i="2"/>
  <c r="E555" i="2"/>
  <c r="E557" i="2"/>
  <c r="E558" i="2"/>
  <c r="E560" i="2"/>
  <c r="E561" i="2"/>
  <c r="E562" i="2"/>
  <c r="E563" i="2"/>
  <c r="E564" i="2"/>
  <c r="E565" i="2"/>
  <c r="E566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3" i="2"/>
  <c r="E584" i="2"/>
  <c r="E585" i="2"/>
  <c r="E586" i="2"/>
  <c r="E593" i="2"/>
  <c r="E594" i="2"/>
  <c r="E595" i="2"/>
  <c r="E596" i="2"/>
  <c r="E608" i="2"/>
  <c r="E609" i="2"/>
  <c r="E615" i="2"/>
  <c r="E616" i="2"/>
  <c r="E617" i="2"/>
  <c r="E618" i="2"/>
  <c r="E619" i="2"/>
  <c r="E620" i="2"/>
  <c r="E621" i="2"/>
  <c r="E623" i="2"/>
  <c r="E624" i="2"/>
  <c r="E625" i="2"/>
  <c r="E626" i="2"/>
  <c r="E627" i="2"/>
  <c r="E250" i="2"/>
  <c r="E252" i="2"/>
  <c r="E253" i="2"/>
  <c r="E292" i="2"/>
  <c r="E302" i="2"/>
  <c r="E303" i="2"/>
  <c r="E305" i="2"/>
  <c r="E306" i="2"/>
  <c r="E307" i="2"/>
  <c r="E308" i="2"/>
  <c r="E309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2" i="2"/>
  <c r="E333" i="2"/>
  <c r="E334" i="2"/>
  <c r="E342" i="2"/>
  <c r="E343" i="2"/>
  <c r="E353" i="2"/>
  <c r="E355" i="2"/>
  <c r="E358" i="2"/>
  <c r="E359" i="2"/>
  <c r="E360" i="2"/>
  <c r="E36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177" i="2"/>
  <c r="E178" i="2"/>
  <c r="E179" i="2"/>
  <c r="E182" i="2"/>
  <c r="E183" i="2"/>
  <c r="E184" i="2"/>
  <c r="E185" i="2"/>
  <c r="E186" i="2"/>
  <c r="E187" i="2"/>
  <c r="E188" i="2"/>
  <c r="E189" i="2"/>
  <c r="E190" i="2"/>
  <c r="E193" i="2"/>
  <c r="E194" i="2"/>
  <c r="E196" i="2"/>
  <c r="E197" i="2"/>
  <c r="E199" i="2"/>
  <c r="E200" i="2"/>
  <c r="E201" i="2"/>
  <c r="E202" i="2"/>
  <c r="E203" i="2"/>
  <c r="E204" i="2"/>
  <c r="E205" i="2"/>
  <c r="E206" i="2"/>
  <c r="E207" i="2"/>
  <c r="E226" i="2"/>
  <c r="E227" i="2"/>
  <c r="E228" i="2"/>
  <c r="E231" i="2"/>
  <c r="E235" i="2"/>
  <c r="E243" i="2"/>
  <c r="E246" i="2"/>
  <c r="E247" i="2"/>
  <c r="E249" i="2"/>
  <c r="E176" i="2"/>
  <c r="E174" i="2"/>
  <c r="E173" i="2"/>
  <c r="E158" i="2"/>
  <c r="E161" i="2"/>
  <c r="E162" i="2"/>
  <c r="E164" i="2"/>
  <c r="E165" i="2"/>
  <c r="E166" i="2"/>
  <c r="E167" i="2"/>
  <c r="E168" i="2"/>
  <c r="E169" i="2"/>
  <c r="E170" i="2"/>
  <c r="E171" i="2"/>
  <c r="E172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6" i="2"/>
  <c r="E149" i="2"/>
  <c r="E150" i="2"/>
  <c r="E151" i="2"/>
  <c r="E152" i="2"/>
  <c r="E154" i="2"/>
  <c r="E155" i="2"/>
  <c r="E156" i="2"/>
  <c r="E157" i="2"/>
  <c r="E91" i="2"/>
  <c r="E92" i="2"/>
  <c r="E93" i="2"/>
  <c r="E94" i="2"/>
  <c r="E96" i="2"/>
  <c r="E98" i="2"/>
  <c r="E99" i="2"/>
  <c r="E100" i="2"/>
  <c r="E102" i="2"/>
  <c r="E105" i="2"/>
  <c r="E107" i="2"/>
  <c r="E108" i="2"/>
  <c r="E109" i="2"/>
  <c r="E111" i="2"/>
  <c r="E112" i="2"/>
  <c r="E114" i="2"/>
  <c r="E115" i="2"/>
  <c r="E116" i="2"/>
  <c r="E117" i="2"/>
  <c r="E118" i="2"/>
  <c r="E119" i="2"/>
  <c r="E120" i="2"/>
  <c r="E121" i="2"/>
  <c r="E122" i="2"/>
  <c r="E125" i="2"/>
  <c r="E126" i="2"/>
  <c r="E127" i="2"/>
  <c r="E128" i="2"/>
  <c r="E17" i="2"/>
  <c r="E18" i="2"/>
  <c r="E19" i="2"/>
  <c r="E20" i="2"/>
  <c r="E23" i="2"/>
  <c r="E24" i="2"/>
  <c r="E38" i="2"/>
  <c r="E39" i="2"/>
  <c r="E40" i="2"/>
  <c r="E41" i="2"/>
  <c r="E43" i="2"/>
  <c r="E44" i="2"/>
  <c r="E45" i="2"/>
  <c r="E46" i="2"/>
  <c r="E47" i="2"/>
  <c r="E48" i="2"/>
  <c r="E50" i="2"/>
  <c r="E51" i="2"/>
  <c r="E52" i="2"/>
  <c r="E53" i="2"/>
  <c r="E54" i="2"/>
  <c r="E55" i="2"/>
  <c r="E56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5" i="2"/>
  <c r="E6" i="2"/>
  <c r="E7" i="2"/>
  <c r="E8" i="2"/>
  <c r="E9" i="2"/>
  <c r="E10" i="2"/>
  <c r="E11" i="2"/>
  <c r="E12" i="2"/>
  <c r="E13" i="2"/>
  <c r="E16" i="2"/>
  <c r="E4" i="2"/>
  <c r="E111" i="7" l="1"/>
  <c r="E82" i="6"/>
  <c r="E338" i="6"/>
  <c r="E310" i="6"/>
  <c r="E7" i="6"/>
  <c r="E258" i="1" l="1"/>
  <c r="E208" i="1" l="1"/>
  <c r="E40" i="7" l="1"/>
  <c r="E20" i="6"/>
  <c r="E67" i="7" l="1"/>
  <c r="E41" i="7"/>
  <c r="E37" i="7"/>
  <c r="E47" i="7" l="1"/>
  <c r="E49" i="4" l="1"/>
  <c r="E58" i="3"/>
  <c r="E19" i="3"/>
  <c r="E116" i="1" l="1"/>
  <c r="E132" i="1"/>
  <c r="E459" i="1" l="1"/>
  <c r="E460" i="1"/>
  <c r="E461" i="1"/>
  <c r="E464" i="1"/>
  <c r="E465" i="1"/>
  <c r="E466" i="1"/>
  <c r="E467" i="1"/>
  <c r="E468" i="1"/>
  <c r="E469" i="1"/>
  <c r="E470" i="1"/>
  <c r="E471" i="1"/>
  <c r="E310" i="8" l="1"/>
  <c r="E309" i="8"/>
  <c r="E308" i="8"/>
  <c r="E307" i="8"/>
  <c r="E306" i="8"/>
  <c r="E305" i="8"/>
  <c r="E304" i="8"/>
  <c r="E302" i="8"/>
  <c r="E299" i="8"/>
  <c r="E298" i="8"/>
  <c r="E297" i="8"/>
  <c r="E295" i="8"/>
  <c r="E294" i="8"/>
  <c r="E293" i="8"/>
  <c r="E292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4" i="8"/>
  <c r="E273" i="8"/>
  <c r="E271" i="8"/>
  <c r="E270" i="8"/>
  <c r="E269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39" i="8"/>
  <c r="E238" i="8"/>
  <c r="E237" i="8"/>
  <c r="E236" i="8"/>
  <c r="E235" i="8"/>
  <c r="E234" i="8"/>
  <c r="E233" i="8"/>
  <c r="E232" i="8"/>
  <c r="E227" i="8"/>
  <c r="E226" i="8"/>
  <c r="E225" i="8"/>
  <c r="E223" i="8"/>
  <c r="E222" i="8"/>
  <c r="E221" i="8"/>
  <c r="E220" i="8"/>
  <c r="E218" i="8"/>
  <c r="E217" i="8"/>
  <c r="E216" i="8"/>
  <c r="E215" i="8"/>
  <c r="E214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98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0" i="8"/>
  <c r="E9" i="8"/>
  <c r="E8" i="8"/>
  <c r="E7" i="8"/>
  <c r="E6" i="8"/>
  <c r="E5" i="8"/>
  <c r="E4" i="8"/>
  <c r="E170" i="7"/>
  <c r="E169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48" i="7"/>
  <c r="E147" i="7"/>
  <c r="E146" i="7"/>
  <c r="E145" i="7"/>
  <c r="E144" i="7"/>
  <c r="E134" i="7"/>
  <c r="E132" i="7"/>
  <c r="E131" i="7"/>
  <c r="E130" i="7"/>
  <c r="E129" i="7"/>
  <c r="E128" i="7"/>
  <c r="E127" i="7"/>
  <c r="E124" i="7"/>
  <c r="E123" i="7"/>
  <c r="E122" i="7"/>
  <c r="E121" i="7"/>
  <c r="E120" i="7"/>
  <c r="E119" i="7"/>
  <c r="E118" i="7"/>
  <c r="E117" i="7"/>
  <c r="E115" i="7"/>
  <c r="E114" i="7"/>
  <c r="E110" i="7"/>
  <c r="E109" i="7"/>
  <c r="E108" i="7"/>
  <c r="E107" i="7"/>
  <c r="E106" i="7"/>
  <c r="E105" i="7"/>
  <c r="E104" i="7"/>
  <c r="E102" i="7"/>
  <c r="E97" i="7"/>
  <c r="E96" i="7"/>
  <c r="E95" i="7"/>
  <c r="E88" i="7"/>
  <c r="E87" i="7"/>
  <c r="E86" i="7"/>
  <c r="E85" i="7"/>
  <c r="E84" i="7"/>
  <c r="E83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6" i="7"/>
  <c r="E45" i="7"/>
  <c r="E44" i="7"/>
  <c r="E43" i="7"/>
  <c r="E42" i="7"/>
  <c r="E39" i="7"/>
  <c r="E38" i="7"/>
  <c r="E36" i="7"/>
  <c r="E35" i="7"/>
  <c r="E33" i="7"/>
  <c r="E32" i="7"/>
  <c r="E31" i="7"/>
  <c r="E30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0" i="7"/>
  <c r="E9" i="7"/>
  <c r="E8" i="7"/>
  <c r="E7" i="7"/>
  <c r="E6" i="7"/>
  <c r="E5" i="7"/>
  <c r="E4" i="7"/>
  <c r="E3" i="7"/>
  <c r="E533" i="5"/>
  <c r="E531" i="5"/>
  <c r="E529" i="5"/>
  <c r="E527" i="5"/>
  <c r="E526" i="5"/>
  <c r="E525" i="5"/>
  <c r="E523" i="5"/>
  <c r="E522" i="5"/>
  <c r="E520" i="5"/>
  <c r="E519" i="5"/>
  <c r="E518" i="5"/>
  <c r="E517" i="5"/>
  <c r="E516" i="5"/>
  <c r="E515" i="5"/>
  <c r="E514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5" i="5"/>
  <c r="E434" i="5"/>
  <c r="E433" i="5"/>
  <c r="E432" i="5"/>
  <c r="E431" i="5"/>
  <c r="E430" i="5"/>
  <c r="E429" i="5"/>
  <c r="E427" i="5"/>
  <c r="E426" i="5"/>
  <c r="E425" i="5"/>
  <c r="E424" i="5"/>
  <c r="E423" i="5"/>
  <c r="E422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0" i="5"/>
  <c r="E359" i="5"/>
  <c r="E358" i="5"/>
  <c r="E357" i="5"/>
  <c r="E356" i="5"/>
  <c r="E355" i="5"/>
  <c r="E354" i="5"/>
  <c r="E353" i="5"/>
  <c r="E352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8" i="5"/>
  <c r="E7" i="5"/>
  <c r="E6" i="5"/>
  <c r="E5" i="5"/>
  <c r="E4" i="5"/>
  <c r="E404" i="6"/>
  <c r="E403" i="6"/>
  <c r="E402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5" i="6"/>
  <c r="E374" i="6"/>
  <c r="E373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8" i="6"/>
  <c r="E357" i="6"/>
  <c r="E356" i="6"/>
  <c r="E355" i="6"/>
  <c r="E351" i="6"/>
  <c r="E350" i="6"/>
  <c r="E349" i="6"/>
  <c r="E348" i="6"/>
  <c r="E347" i="6"/>
  <c r="E345" i="6"/>
  <c r="E344" i="6"/>
  <c r="E343" i="6"/>
  <c r="E342" i="6"/>
  <c r="E341" i="6"/>
  <c r="E340" i="6"/>
  <c r="E339" i="6"/>
  <c r="E337" i="6"/>
  <c r="E336" i="6"/>
  <c r="E335" i="6"/>
  <c r="E332" i="6"/>
  <c r="E331" i="6"/>
  <c r="E330" i="6"/>
  <c r="E329" i="6"/>
  <c r="E327" i="6"/>
  <c r="E326" i="6"/>
  <c r="E323" i="6"/>
  <c r="E322" i="6"/>
  <c r="E321" i="6"/>
  <c r="E319" i="6"/>
  <c r="E318" i="6"/>
  <c r="E317" i="6"/>
  <c r="E316" i="6"/>
  <c r="E315" i="6"/>
  <c r="E314" i="6"/>
  <c r="E313" i="6"/>
  <c r="E312" i="6"/>
  <c r="E311" i="6"/>
  <c r="E309" i="6"/>
  <c r="E307" i="6"/>
  <c r="E306" i="6"/>
  <c r="E305" i="6"/>
  <c r="E304" i="6"/>
  <c r="E303" i="6"/>
  <c r="E302" i="6"/>
  <c r="E301" i="6"/>
  <c r="E300" i="6"/>
  <c r="E299" i="6"/>
  <c r="E298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7" i="6"/>
  <c r="E276" i="6"/>
  <c r="E275" i="6"/>
  <c r="E274" i="6"/>
  <c r="E273" i="6"/>
  <c r="E272" i="6"/>
  <c r="E271" i="6"/>
  <c r="E269" i="6"/>
  <c r="E268" i="6"/>
  <c r="E267" i="6"/>
  <c r="E266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8" i="6"/>
  <c r="E213" i="6"/>
  <c r="E211" i="6"/>
  <c r="E209" i="6"/>
  <c r="E208" i="6"/>
  <c r="E207" i="6"/>
  <c r="E205" i="6"/>
  <c r="E204" i="6"/>
  <c r="E203" i="6"/>
  <c r="E202" i="6"/>
  <c r="E200" i="6"/>
  <c r="E199" i="6"/>
  <c r="E197" i="6"/>
  <c r="E196" i="6"/>
  <c r="E195" i="6"/>
  <c r="E194" i="6"/>
  <c r="E193" i="6"/>
  <c r="E192" i="6"/>
  <c r="E191" i="6"/>
  <c r="E190" i="6"/>
  <c r="E189" i="6"/>
  <c r="E187" i="6"/>
  <c r="E186" i="6"/>
  <c r="E185" i="6"/>
  <c r="E184" i="6"/>
  <c r="E182" i="6"/>
  <c r="E181" i="6"/>
  <c r="E180" i="6"/>
  <c r="E178" i="6"/>
  <c r="E177" i="6"/>
  <c r="E176" i="6"/>
  <c r="E175" i="6"/>
  <c r="E174" i="6"/>
  <c r="E173" i="6"/>
  <c r="E172" i="6"/>
  <c r="E171" i="6"/>
  <c r="E170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6" i="6"/>
  <c r="E145" i="6"/>
  <c r="E144" i="6"/>
  <c r="E142" i="6"/>
  <c r="E141" i="6"/>
  <c r="E140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3" i="6"/>
  <c r="E122" i="6"/>
  <c r="E121" i="6"/>
  <c r="E120" i="6"/>
  <c r="E118" i="6"/>
  <c r="E117" i="6"/>
  <c r="E116" i="6"/>
  <c r="E115" i="6"/>
  <c r="E114" i="6"/>
  <c r="E113" i="6"/>
  <c r="E111" i="6"/>
  <c r="E110" i="6"/>
  <c r="E109" i="6"/>
  <c r="E108" i="6"/>
  <c r="E107" i="6"/>
  <c r="E106" i="6"/>
  <c r="E105" i="6"/>
  <c r="E104" i="6"/>
  <c r="E103" i="6"/>
  <c r="E102" i="6"/>
  <c r="E101" i="6"/>
  <c r="E99" i="6"/>
  <c r="E96" i="6"/>
  <c r="E95" i="6"/>
  <c r="E94" i="6"/>
  <c r="E93" i="6"/>
  <c r="E92" i="6"/>
  <c r="E90" i="6"/>
  <c r="E88" i="6"/>
  <c r="E87" i="6"/>
  <c r="E86" i="6"/>
  <c r="E85" i="6"/>
  <c r="E84" i="6"/>
  <c r="E81" i="6"/>
  <c r="E80" i="6"/>
  <c r="E79" i="6"/>
  <c r="E78" i="6"/>
  <c r="E76" i="6"/>
  <c r="E75" i="6"/>
  <c r="E74" i="6"/>
  <c r="E73" i="6"/>
  <c r="E72" i="6"/>
  <c r="E71" i="6"/>
  <c r="E70" i="6"/>
  <c r="E69" i="6"/>
  <c r="E68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7" i="6"/>
  <c r="E26" i="6"/>
  <c r="E25" i="6"/>
  <c r="E24" i="6"/>
  <c r="E23" i="6"/>
  <c r="E22" i="6"/>
  <c r="E21" i="6"/>
  <c r="E19" i="6"/>
  <c r="E18" i="6"/>
  <c r="E16" i="6"/>
  <c r="E15" i="6"/>
  <c r="E14" i="6"/>
  <c r="E13" i="6"/>
  <c r="E12" i="6"/>
  <c r="E10" i="6"/>
  <c r="E9" i="6"/>
  <c r="E6" i="6"/>
  <c r="E5" i="6"/>
  <c r="E4" i="6"/>
  <c r="E149" i="4"/>
  <c r="E144" i="4"/>
  <c r="E142" i="4"/>
  <c r="E141" i="4"/>
  <c r="E139" i="4"/>
  <c r="E138" i="4"/>
  <c r="E137" i="4"/>
  <c r="E136" i="4"/>
  <c r="E135" i="4"/>
  <c r="E133" i="4"/>
  <c r="E132" i="4"/>
  <c r="E131" i="4"/>
  <c r="E130" i="4"/>
  <c r="E129" i="4"/>
  <c r="E128" i="4"/>
  <c r="E127" i="4"/>
  <c r="E124" i="4"/>
  <c r="E123" i="4"/>
  <c r="E122" i="4"/>
  <c r="E121" i="4"/>
  <c r="E120" i="4"/>
  <c r="E119" i="4"/>
  <c r="E118" i="4"/>
  <c r="E117" i="4"/>
  <c r="E116" i="4"/>
  <c r="E115" i="4"/>
  <c r="E113" i="4"/>
  <c r="E111" i="4"/>
  <c r="E108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89" i="4"/>
  <c r="E86" i="4"/>
  <c r="E85" i="4"/>
  <c r="E84" i="4"/>
  <c r="E83" i="4"/>
  <c r="E82" i="4"/>
  <c r="E81" i="4"/>
  <c r="E79" i="4"/>
  <c r="E78" i="4"/>
  <c r="E77" i="4"/>
  <c r="E76" i="4"/>
  <c r="E75" i="4"/>
  <c r="E74" i="4"/>
  <c r="E73" i="4"/>
  <c r="E72" i="4"/>
  <c r="E71" i="4"/>
  <c r="E70" i="4"/>
  <c r="E69" i="4"/>
  <c r="E67" i="4"/>
  <c r="E66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0" i="4"/>
  <c r="E47" i="4"/>
  <c r="E46" i="4"/>
  <c r="E45" i="4"/>
  <c r="E44" i="4"/>
  <c r="E43" i="4"/>
  <c r="E42" i="4"/>
  <c r="E41" i="4"/>
  <c r="E40" i="4"/>
  <c r="E39" i="4"/>
  <c r="E38" i="4"/>
  <c r="E37" i="4"/>
  <c r="E35" i="4"/>
  <c r="E34" i="4"/>
  <c r="E33" i="4"/>
  <c r="E32" i="4"/>
  <c r="E31" i="4"/>
  <c r="E30" i="4"/>
  <c r="E28" i="4"/>
  <c r="E27" i="4"/>
  <c r="E25" i="4"/>
  <c r="E24" i="4"/>
  <c r="E23" i="4"/>
  <c r="E22" i="4"/>
  <c r="E21" i="4"/>
  <c r="E20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17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6" i="3"/>
  <c r="E145" i="3"/>
  <c r="E142" i="3"/>
  <c r="E141" i="3"/>
  <c r="E138" i="3"/>
  <c r="E137" i="3"/>
  <c r="E136" i="3"/>
  <c r="E135" i="3"/>
  <c r="E133" i="3"/>
  <c r="E132" i="3"/>
  <c r="E131" i="3"/>
  <c r="E130" i="3"/>
  <c r="E127" i="3"/>
  <c r="E125" i="3"/>
  <c r="E124" i="3"/>
  <c r="E123" i="3"/>
  <c r="E122" i="3"/>
  <c r="E121" i="3"/>
  <c r="E120" i="3"/>
  <c r="E118" i="3"/>
  <c r="E117" i="3"/>
  <c r="E115" i="3"/>
  <c r="E114" i="3"/>
  <c r="E113" i="3"/>
  <c r="E112" i="3"/>
  <c r="E110" i="3"/>
  <c r="E109" i="3"/>
  <c r="E108" i="3"/>
  <c r="E107" i="3"/>
  <c r="E106" i="3"/>
  <c r="E105" i="3"/>
  <c r="E103" i="3"/>
  <c r="E102" i="3"/>
  <c r="E101" i="3"/>
  <c r="E100" i="3"/>
  <c r="E97" i="3"/>
  <c r="E96" i="3"/>
  <c r="E95" i="3"/>
  <c r="E94" i="3"/>
  <c r="E93" i="3"/>
  <c r="E86" i="3"/>
  <c r="E84" i="3"/>
  <c r="E83" i="3"/>
  <c r="E82" i="3"/>
  <c r="E78" i="3"/>
  <c r="E77" i="3"/>
  <c r="E76" i="3"/>
  <c r="E75" i="3"/>
  <c r="E74" i="3"/>
  <c r="E70" i="3"/>
  <c r="E69" i="3"/>
  <c r="E68" i="3"/>
  <c r="E67" i="3"/>
  <c r="E66" i="3"/>
  <c r="E65" i="3"/>
  <c r="E64" i="3"/>
  <c r="E62" i="3"/>
  <c r="E61" i="3"/>
  <c r="E60" i="3"/>
  <c r="E59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5" i="3"/>
  <c r="E33" i="3"/>
  <c r="E32" i="3"/>
  <c r="E31" i="3"/>
  <c r="E29" i="3"/>
  <c r="E28" i="3"/>
  <c r="E27" i="3"/>
  <c r="E26" i="3"/>
  <c r="E25" i="3"/>
  <c r="E24" i="3"/>
  <c r="E23" i="3"/>
  <c r="E22" i="3"/>
  <c r="E20" i="3"/>
  <c r="E17" i="3"/>
  <c r="E16" i="3"/>
  <c r="E15" i="3"/>
  <c r="E14" i="3"/>
  <c r="E13" i="3"/>
  <c r="E12" i="3"/>
  <c r="E10" i="3"/>
  <c r="E9" i="3"/>
  <c r="E7" i="3"/>
  <c r="E6" i="3"/>
  <c r="E5" i="3"/>
  <c r="E3" i="3"/>
  <c r="E541" i="1"/>
  <c r="E540" i="1"/>
  <c r="E539" i="1"/>
  <c r="E537" i="1"/>
  <c r="E534" i="1"/>
  <c r="E532" i="1"/>
  <c r="E531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0" i="1"/>
  <c r="E509" i="1"/>
  <c r="E508" i="1"/>
  <c r="E507" i="1"/>
  <c r="E506" i="1"/>
  <c r="E505" i="1"/>
  <c r="E504" i="1"/>
  <c r="E502" i="1"/>
  <c r="E500" i="1"/>
  <c r="E499" i="1"/>
  <c r="E496" i="1"/>
  <c r="E495" i="1"/>
  <c r="E494" i="1"/>
  <c r="E492" i="1"/>
  <c r="E491" i="1"/>
  <c r="E490" i="1"/>
  <c r="E489" i="1"/>
  <c r="E486" i="1"/>
  <c r="E485" i="1"/>
  <c r="E484" i="1"/>
  <c r="E479" i="1"/>
  <c r="E477" i="1"/>
  <c r="E476" i="1"/>
  <c r="E475" i="1"/>
  <c r="E473" i="1"/>
  <c r="E472" i="1"/>
  <c r="E463" i="1"/>
  <c r="E462" i="1"/>
  <c r="E458" i="1"/>
  <c r="E457" i="1"/>
  <c r="E456" i="1"/>
  <c r="E455" i="1"/>
  <c r="E454" i="1"/>
  <c r="E453" i="1"/>
  <c r="E452" i="1"/>
  <c r="E451" i="1"/>
  <c r="E450" i="1"/>
  <c r="E449" i="1"/>
  <c r="E448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7" i="1"/>
  <c r="E396" i="1"/>
  <c r="E395" i="1"/>
  <c r="E394" i="1"/>
  <c r="E393" i="1"/>
  <c r="E392" i="1"/>
  <c r="E391" i="1"/>
  <c r="E390" i="1"/>
  <c r="E389" i="1"/>
  <c r="E388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8" i="1"/>
  <c r="E327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2" i="1"/>
  <c r="E260" i="1"/>
  <c r="E252" i="1"/>
  <c r="E251" i="1"/>
  <c r="E249" i="1"/>
  <c r="E248" i="1"/>
  <c r="E247" i="1"/>
  <c r="E246" i="1"/>
  <c r="E245" i="1"/>
  <c r="E243" i="1"/>
  <c r="E242" i="1"/>
  <c r="E241" i="1"/>
  <c r="E240" i="1"/>
  <c r="E239" i="1"/>
  <c r="E237" i="1"/>
  <c r="E236" i="1"/>
  <c r="E235" i="1"/>
  <c r="E234" i="1"/>
  <c r="E233" i="1"/>
  <c r="E230" i="1"/>
  <c r="E228" i="1"/>
  <c r="E227" i="1"/>
  <c r="E226" i="1"/>
  <c r="E224" i="1"/>
  <c r="E219" i="1"/>
  <c r="E218" i="1"/>
  <c r="E217" i="1"/>
  <c r="E216" i="1"/>
  <c r="E215" i="1"/>
  <c r="E213" i="1"/>
  <c r="E212" i="1"/>
  <c r="E211" i="1"/>
  <c r="E209" i="1"/>
  <c r="E203" i="1"/>
  <c r="E202" i="1"/>
  <c r="E201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5" i="1"/>
  <c r="E174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6" i="1"/>
  <c r="E145" i="1"/>
  <c r="E142" i="1"/>
  <c r="E141" i="1"/>
  <c r="E140" i="1"/>
  <c r="E139" i="1"/>
  <c r="E138" i="1"/>
  <c r="E137" i="1"/>
  <c r="E136" i="1"/>
  <c r="E135" i="1"/>
  <c r="E134" i="1"/>
  <c r="E133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4" i="1"/>
  <c r="E113" i="1"/>
  <c r="E112" i="1"/>
  <c r="E111" i="1"/>
  <c r="E110" i="1"/>
  <c r="E109" i="1"/>
  <c r="E108" i="1"/>
  <c r="E107" i="1"/>
  <c r="E105" i="1"/>
  <c r="E104" i="1"/>
  <c r="E103" i="1"/>
  <c r="E102" i="1"/>
  <c r="E101" i="1"/>
  <c r="E100" i="1"/>
  <c r="E99" i="1"/>
  <c r="E98" i="1"/>
  <c r="E97" i="1"/>
  <c r="E96" i="1"/>
  <c r="E95" i="1"/>
  <c r="E94" i="1"/>
  <c r="E92" i="1"/>
  <c r="E91" i="1"/>
  <c r="E89" i="1"/>
  <c r="E86" i="1"/>
  <c r="E85" i="1"/>
  <c r="E82" i="1"/>
  <c r="E81" i="1"/>
  <c r="E79" i="1"/>
  <c r="E78" i="1"/>
  <c r="E77" i="1"/>
  <c r="E76" i="1"/>
  <c r="E75" i="1"/>
  <c r="E74" i="1"/>
  <c r="E72" i="1"/>
  <c r="E71" i="1"/>
  <c r="E69" i="1"/>
  <c r="E68" i="1"/>
  <c r="E67" i="1"/>
  <c r="E66" i="1"/>
  <c r="E65" i="1"/>
  <c r="E64" i="1"/>
  <c r="E62" i="1"/>
  <c r="E61" i="1"/>
  <c r="E60" i="1"/>
  <c r="E59" i="1"/>
  <c r="E58" i="1"/>
  <c r="E57" i="1"/>
  <c r="E56" i="1"/>
  <c r="E55" i="1"/>
  <c r="E54" i="1"/>
  <c r="E52" i="1"/>
  <c r="E51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0" i="1"/>
  <c r="E28" i="1"/>
  <c r="E27" i="1"/>
  <c r="E26" i="1"/>
  <c r="E25" i="1"/>
  <c r="E23" i="1"/>
  <c r="E22" i="1"/>
  <c r="E21" i="1"/>
  <c r="E20" i="1"/>
  <c r="E19" i="1"/>
  <c r="E17" i="1"/>
  <c r="E16" i="1"/>
  <c r="E13" i="1"/>
  <c r="E12" i="1"/>
  <c r="E11" i="1"/>
  <c r="E10" i="1"/>
  <c r="E9" i="1"/>
  <c r="E8" i="1"/>
  <c r="E7" i="1"/>
  <c r="E6" i="1"/>
  <c r="E5" i="1"/>
  <c r="E4" i="1"/>
</calcChain>
</file>

<file path=xl/comments1.xml><?xml version="1.0" encoding="utf-8"?>
<comments xmlns="http://schemas.openxmlformats.org/spreadsheetml/2006/main">
  <authors>
    <author>Пользователь</author>
    <author/>
  </authors>
  <commentLis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Саратоворгсинтез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Саратоворгсинтез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Саратоворгсинтез</t>
        </r>
      </text>
    </comment>
    <comment ref="E461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  <author/>
  </authors>
  <commentList>
    <comment ref="D47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Саратоворгсинтез</t>
        </r>
      </text>
    </comment>
    <comment ref="D6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Саратоворгсинтез
</t>
        </r>
      </text>
    </comment>
    <comment ref="D704" authorId="1">
      <text>
        <r>
          <rPr>
            <b/>
            <sz val="9"/>
            <color indexed="8"/>
            <rFont val="Tahoma"/>
            <family val="2"/>
            <charset val="1"/>
          </rPr>
          <t xml:space="preserve">Дунаев К П:
</t>
        </r>
        <r>
          <rPr>
            <sz val="9"/>
            <color indexed="8"/>
            <rFont val="Tahoma"/>
            <family val="2"/>
            <charset val="1"/>
          </rPr>
          <t>пгхо 28/06</t>
        </r>
      </text>
    </comment>
  </commentList>
</comments>
</file>

<file path=xl/comments3.xml><?xml version="1.0" encoding="utf-8"?>
<comments xmlns="http://schemas.openxmlformats.org/spreadsheetml/2006/main">
  <authors>
    <author>konstantindunaev</author>
  </authors>
  <commentList>
    <comment ref="D89" authorId="0">
      <text>
        <r>
          <rPr>
            <b/>
            <sz val="9"/>
            <color indexed="81"/>
            <rFont val="Tahoma"/>
            <family val="2"/>
            <charset val="204"/>
          </rPr>
          <t>konstantindunaev:</t>
        </r>
        <r>
          <rPr>
            <sz val="9"/>
            <color indexed="81"/>
            <rFont val="Tahoma"/>
            <family val="2"/>
            <charset val="204"/>
          </rPr>
          <t xml:space="preserve">
ннк на испытания</t>
        </r>
      </text>
    </comment>
    <comment ref="D112" authorId="0">
      <text>
        <r>
          <rPr>
            <b/>
            <sz val="9"/>
            <color indexed="81"/>
            <rFont val="Tahoma"/>
            <family val="2"/>
            <charset val="204"/>
          </rPr>
          <t>konstantindunaev:</t>
        </r>
        <r>
          <rPr>
            <sz val="9"/>
            <color indexed="81"/>
            <rFont val="Tahoma"/>
            <family val="2"/>
            <charset val="204"/>
          </rPr>
          <t xml:space="preserve">
нзмп</t>
        </r>
      </text>
    </comment>
  </commentList>
</comments>
</file>

<file path=xl/comments4.xml><?xml version="1.0" encoding="utf-8"?>
<comments xmlns="http://schemas.openxmlformats.org/spreadsheetml/2006/main">
  <authors>
    <author>Леотек</author>
    <author>Пользователь</author>
  </authors>
  <commentList>
    <comment ref="D35" authorId="0">
      <text>
        <r>
          <rPr>
            <sz val="10"/>
            <rFont val="Arial"/>
            <family val="2"/>
            <charset val="204"/>
          </rPr>
          <t>нзмп 08/10</t>
        </r>
      </text>
    </comment>
    <comment ref="D59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Саратоворгсинтез</t>
        </r>
      </text>
    </comment>
    <comment ref="D61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Саратоворгсинтез</t>
        </r>
      </text>
    </comment>
    <comment ref="D68" authorId="0">
      <text>
        <r>
          <rPr>
            <sz val="10"/>
            <rFont val="Arial"/>
            <family val="2"/>
            <charset val="204"/>
          </rPr>
          <t>нзмп 08/10</t>
        </r>
      </text>
    </comment>
  </commentList>
</comments>
</file>

<file path=xl/comments5.xml><?xml version="1.0" encoding="utf-8"?>
<comments xmlns="http://schemas.openxmlformats.org/spreadsheetml/2006/main">
  <authors>
    <author>Леотек</author>
    <author/>
  </authors>
  <commentList>
    <comment ref="D64" authorId="0">
      <text>
        <r>
          <rPr>
            <b/>
            <sz val="9"/>
            <color indexed="81"/>
            <rFont val="Tahoma"/>
            <family val="2"/>
            <charset val="204"/>
          </rPr>
          <t>Леотек:</t>
        </r>
        <r>
          <rPr>
            <sz val="9"/>
            <color indexed="81"/>
            <rFont val="Tahoma"/>
            <family val="2"/>
            <charset val="204"/>
          </rPr>
          <t xml:space="preserve">
нафтан
</t>
        </r>
      </text>
    </comment>
    <comment ref="D82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зсм</t>
        </r>
      </text>
    </comment>
    <comment ref="D86" authorId="1">
      <text>
        <r>
          <rPr>
            <b/>
            <sz val="8"/>
            <color indexed="8"/>
            <rFont val="Tahoma"/>
            <family val="2"/>
            <charset val="204"/>
          </rPr>
          <t>Дунаев К.П.:
втз</t>
        </r>
      </text>
    </comment>
    <comment ref="D89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Казахстан
</t>
        </r>
      </text>
    </comment>
    <comment ref="D92" authorId="1">
      <text>
        <r>
          <rPr>
            <b/>
            <sz val="8"/>
            <color indexed="8"/>
            <rFont val="Tahoma"/>
            <family val="2"/>
            <charset val="1"/>
          </rPr>
          <t xml:space="preserve">Леотек:
</t>
        </r>
        <r>
          <rPr>
            <sz val="8"/>
            <color indexed="8"/>
            <rFont val="Tahoma"/>
            <family val="2"/>
            <charset val="1"/>
          </rPr>
          <t>втз</t>
        </r>
      </text>
    </comment>
    <comment ref="D94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тюмень</t>
        </r>
      </text>
    </comment>
    <comment ref="D95" authorId="1">
      <text>
        <r>
          <rPr>
            <sz val="9"/>
            <color indexed="8"/>
            <rFont val="Tahoma"/>
            <family val="2"/>
            <charset val="1"/>
          </rPr>
          <t>Казахстан</t>
        </r>
      </text>
    </comment>
    <comment ref="D96" authorId="1">
      <text>
        <r>
          <rPr>
            <sz val="10"/>
            <rFont val="Arial"/>
            <family val="2"/>
            <charset val="204"/>
          </rPr>
          <t>Казахстан</t>
        </r>
      </text>
    </comment>
    <comment ref="D153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ковдор</t>
        </r>
      </text>
    </comment>
    <comment ref="C160" authorId="1">
      <text>
        <r>
          <rPr>
            <b/>
            <sz val="8"/>
            <color indexed="8"/>
            <rFont val="Tahoma"/>
            <family val="2"/>
            <charset val="204"/>
          </rPr>
          <t>Дунаев К.П.:
зсм</t>
        </r>
      </text>
    </comment>
    <comment ref="D160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ковдор</t>
        </r>
      </text>
    </comment>
    <comment ref="D168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ковдор</t>
        </r>
      </text>
    </comment>
    <comment ref="C169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Леотек:
</t>
        </r>
        <r>
          <rPr>
            <sz val="8"/>
            <color indexed="8"/>
            <rFont val="Tahoma"/>
            <family val="2"/>
            <charset val="204"/>
          </rPr>
          <t>зсм</t>
        </r>
      </text>
    </comment>
    <comment ref="D169" authorId="1">
      <text>
        <r>
          <rPr>
            <b/>
            <sz val="8"/>
            <color indexed="8"/>
            <rFont val="Tahoma"/>
            <family val="2"/>
            <charset val="204"/>
          </rPr>
          <t>Дунаев К.П.:
ковдор</t>
        </r>
      </text>
    </comment>
    <comment ref="D170" authorId="1">
      <text>
        <r>
          <rPr>
            <b/>
            <sz val="9"/>
            <color indexed="8"/>
            <rFont val="Tahoma"/>
            <family val="2"/>
            <charset val="1"/>
          </rPr>
          <t xml:space="preserve">Дунаев К П:
</t>
        </r>
        <r>
          <rPr>
            <sz val="9"/>
            <color indexed="8"/>
            <rFont val="Tahoma"/>
            <family val="2"/>
            <charset val="1"/>
          </rPr>
          <t>ковдор</t>
        </r>
      </text>
    </comment>
    <comment ref="D194" authorId="1">
      <text>
        <r>
          <rPr>
            <b/>
            <sz val="9"/>
            <color indexed="8"/>
            <rFont val="Tahoma"/>
            <family val="2"/>
            <charset val="1"/>
          </rPr>
          <t xml:space="preserve">Дунаев К П:
</t>
        </r>
        <r>
          <rPr>
            <sz val="9"/>
            <color indexed="8"/>
            <rFont val="Tahoma"/>
            <family val="2"/>
            <charset val="1"/>
          </rPr>
          <t>ковдор 18/01/11</t>
        </r>
      </text>
    </comment>
    <comment ref="D195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ковдор</t>
        </r>
      </text>
    </comment>
    <comment ref="D209" authorId="1">
      <text>
        <r>
          <rPr>
            <b/>
            <sz val="9"/>
            <color indexed="8"/>
            <rFont val="Tahoma"/>
            <family val="2"/>
            <charset val="1"/>
          </rPr>
          <t xml:space="preserve">Дунаев К П:
</t>
        </r>
        <r>
          <rPr>
            <sz val="9"/>
            <color indexed="8"/>
            <rFont val="Tahoma"/>
            <family val="2"/>
            <charset val="1"/>
          </rPr>
          <t>аммоф2806</t>
        </r>
      </text>
    </comment>
    <comment ref="D232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стгок</t>
        </r>
      </text>
    </comment>
    <comment ref="C242" authorId="1">
      <text>
        <r>
          <rPr>
            <b/>
            <sz val="9"/>
            <color indexed="8"/>
            <rFont val="Tahoma"/>
            <family val="2"/>
            <charset val="1"/>
          </rPr>
          <t xml:space="preserve">Дунаев К П:
</t>
        </r>
        <r>
          <rPr>
            <sz val="9"/>
            <color indexed="8"/>
            <rFont val="Tahoma"/>
            <family val="2"/>
            <charset val="1"/>
          </rPr>
          <t>евразия</t>
        </r>
      </text>
    </comment>
    <comment ref="D242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 xml:space="preserve">ст гок
</t>
        </r>
      </text>
    </comment>
    <comment ref="D245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ст гок</t>
        </r>
      </text>
    </comment>
    <comment ref="D246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стойл гок</t>
        </r>
      </text>
    </comment>
    <comment ref="D248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ст гок</t>
        </r>
      </text>
    </comment>
    <comment ref="D249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гок стол</t>
        </r>
      </text>
    </comment>
    <comment ref="C253" authorId="1">
      <text>
        <r>
          <rPr>
            <b/>
            <sz val="9"/>
            <color indexed="8"/>
            <rFont val="Tahoma"/>
            <family val="2"/>
            <charset val="1"/>
          </rPr>
          <t xml:space="preserve">Дунаев К П:
</t>
        </r>
        <r>
          <rPr>
            <sz val="9"/>
            <color indexed="8"/>
            <rFont val="Tahoma"/>
            <family val="2"/>
            <charset val="1"/>
          </rPr>
          <t>евразия</t>
        </r>
      </text>
    </comment>
    <comment ref="D254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ст гок</t>
        </r>
      </text>
    </comment>
    <comment ref="D255" authorId="1">
      <text>
        <r>
          <rPr>
            <b/>
            <sz val="8"/>
            <color indexed="8"/>
            <rFont val="Tahoma"/>
            <family val="2"/>
            <charset val="204"/>
          </rPr>
          <t>Дунаев К.П.:
втз</t>
        </r>
      </text>
    </comment>
    <comment ref="D256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ст гок</t>
        </r>
      </text>
    </comment>
    <comment ref="D258" authorId="1">
      <text>
        <r>
          <rPr>
            <b/>
            <sz val="8"/>
            <color indexed="8"/>
            <rFont val="Tahoma"/>
            <family val="2"/>
            <charset val="1"/>
          </rPr>
          <t xml:space="preserve">Леотек:
</t>
        </r>
        <r>
          <rPr>
            <sz val="8"/>
            <color indexed="8"/>
            <rFont val="Tahoma"/>
            <family val="2"/>
            <charset val="1"/>
          </rPr>
          <t>альфа</t>
        </r>
      </text>
    </comment>
    <comment ref="D259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ст гок</t>
        </r>
      </text>
    </comment>
    <comment ref="D266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>ст гок</t>
        </r>
      </text>
    </comment>
    <comment ref="D303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Леотек:
</t>
        </r>
        <r>
          <rPr>
            <sz val="8"/>
            <color indexed="8"/>
            <rFont val="Tahoma"/>
            <family val="2"/>
            <charset val="204"/>
          </rPr>
          <t>ст гок</t>
        </r>
      </text>
    </comment>
    <comment ref="D304" authorId="1">
      <text>
        <r>
          <rPr>
            <b/>
            <sz val="8"/>
            <color indexed="8"/>
            <rFont val="Tahoma"/>
            <family val="2"/>
            <charset val="204"/>
          </rPr>
          <t xml:space="preserve">Дунаев К.П.:
</t>
        </r>
        <r>
          <rPr>
            <sz val="8"/>
            <color indexed="8"/>
            <rFont val="Tahoma"/>
            <family val="2"/>
            <charset val="204"/>
          </rPr>
          <t xml:space="preserve">ст гок
</t>
        </r>
      </text>
    </comment>
  </commentList>
</comments>
</file>

<file path=xl/sharedStrings.xml><?xml version="1.0" encoding="utf-8"?>
<sst xmlns="http://schemas.openxmlformats.org/spreadsheetml/2006/main" count="3246" uniqueCount="3085">
  <si>
    <t>Наименование</t>
  </si>
  <si>
    <t>ВСЕГО</t>
  </si>
  <si>
    <t>ОПЛАТА</t>
  </si>
  <si>
    <t>ОТЛОЖЕНО</t>
  </si>
  <si>
    <t>В ПРОДАЖЕ</t>
  </si>
  <si>
    <t>В дороге</t>
  </si>
  <si>
    <t>Паронит ПОН (б) 0,8 мм                  1000х1500</t>
  </si>
  <si>
    <t>Паронит ПОН-Б Феролит 0,8 мм          1500х1000</t>
  </si>
  <si>
    <t>Паронит ПОН-Б Феролит 1 мм          1500х1500</t>
  </si>
  <si>
    <t>Паронит ПОН HD 100 1 мм               1500х2500</t>
  </si>
  <si>
    <t>Паронит ПОН-Б Феролит 2,0 мм          2000х3000</t>
  </si>
  <si>
    <t>Паронит ПОН-Б Феролит 3,0 мм          2000х3000</t>
  </si>
  <si>
    <t>Паронит ПОН (б) 3 мм                    1770х3000</t>
  </si>
  <si>
    <t>Паронит ПОН (б) 4 мм                    1770х3000</t>
  </si>
  <si>
    <t>Паронит ПОН (б) 5 мм               1700х1000</t>
  </si>
  <si>
    <t>Паронит ПМБ Феролит 0,6 мм          1000х1500</t>
  </si>
  <si>
    <t>Паронит ПМБ 2 мм                        1700х3000</t>
  </si>
  <si>
    <t>Паронит ПМБ 3 мм                        1770х3000</t>
  </si>
  <si>
    <t xml:space="preserve"> </t>
  </si>
  <si>
    <t>ПАРОНИТ АРМИРОВАННЫЙ</t>
  </si>
  <si>
    <t>Паронит Феролит Стил 0,8 мм 1500х1500</t>
  </si>
  <si>
    <r>
      <t xml:space="preserve">Паронит ПА HD JS  1,2 мм   </t>
    </r>
    <r>
      <rPr>
        <b/>
        <sz val="10"/>
        <rFont val="Arial"/>
        <family val="2"/>
        <charset val="204"/>
      </rPr>
      <t>с граф</t>
    </r>
    <r>
      <rPr>
        <sz val="10"/>
        <rFont val="Arial"/>
        <family val="2"/>
        <charset val="204"/>
      </rPr>
      <t>.    1275х1500</t>
    </r>
  </si>
  <si>
    <t>Лист асбостальной ЛА АС 2 мм 720х920</t>
  </si>
  <si>
    <t>ЛИСТЫ ИЗ ТРГ армированные перфорир. жестью</t>
  </si>
  <si>
    <t>Графилит SL 1000х1000х1</t>
  </si>
  <si>
    <t>Графилит SP 1000х1000х4</t>
  </si>
  <si>
    <t>Паронит ПМБ BA-U синий 0.5 мм</t>
  </si>
  <si>
    <t>Паронит ПМБ BA-U синий 1 мм</t>
  </si>
  <si>
    <t>Паронит ПМБ BA-U синий 1,5 мм</t>
  </si>
  <si>
    <t>Паронит ПМБ  BA-U синий 2 мм</t>
  </si>
  <si>
    <t>Паронит ПМБ  BA-U синий 3 мм</t>
  </si>
  <si>
    <t>Паронит ПМБ  BA-U синий 4 мм</t>
  </si>
  <si>
    <t>Паронит ПМБ  BA-U синий 5 мм</t>
  </si>
  <si>
    <t>Паронит ПОН  BА  50 зел.  1 мм</t>
  </si>
  <si>
    <t>Паронит ПОН  BА  50 зел.  2 мм</t>
  </si>
  <si>
    <t>Паронит ПОН BА  50 зел.  3 мм</t>
  </si>
  <si>
    <t>Паронит ПОН BА  202 роз.  1 мм</t>
  </si>
  <si>
    <t>Паронит ПОН BА  202 роз.  2  мм</t>
  </si>
  <si>
    <t>Паронит ПОН BА  202 роз.  3  мм</t>
  </si>
  <si>
    <t>Паронит ПОН BА  202 роз.  4  мм</t>
  </si>
  <si>
    <t>Паронит ПОН BА  203 синий 0.5 мм</t>
  </si>
  <si>
    <t>Паронит ПОН BА  203 синий 1 мм</t>
  </si>
  <si>
    <t>Паронит ПОН BА  203 синий 3 мм</t>
  </si>
  <si>
    <t>Паронит ПОН BА  203 синий 4 мм</t>
  </si>
  <si>
    <t xml:space="preserve">Паронит ПОН BА  GL  2 мм </t>
  </si>
  <si>
    <t>Паронит ПК  BAС бел.кисл.  3 мм</t>
  </si>
  <si>
    <t>Паронит ПК  BAС бел.кисл.  4 мм 1000х1500</t>
  </si>
  <si>
    <t>Паронит ПК  BAС бел.кисл.  4 мм</t>
  </si>
  <si>
    <t>Паронит ПК  BAС бел.кисл.  5 мм</t>
  </si>
  <si>
    <t>ПАРОНИТ асбестовый УНИВЕРСАЛЬНЫЙ ПМБ-1</t>
  </si>
  <si>
    <t>Паронит ПМБ-1  0,8 мм    синий                1000х800</t>
  </si>
  <si>
    <t>ПАРОНИТ АСБЕСТОВЫЙ КИСЛОТОСТОЙКИЙ  ПК</t>
  </si>
  <si>
    <t xml:space="preserve">АСБОКАРТОН </t>
  </si>
  <si>
    <t>Асбокартон КАОН толщ = 3  мм    800х1000 мм</t>
  </si>
  <si>
    <t>Асбокартон КАОН толщ = 4  мм    800х1000 мм</t>
  </si>
  <si>
    <t>Асбокартон КАОН толщ = 5  мм    800х1000 мм</t>
  </si>
  <si>
    <t>Асбокартон КАОН толщ = 6  мм    800х1000 мм</t>
  </si>
  <si>
    <t xml:space="preserve">Асбокартон КАОН толщ = 8  мм     800х1000 мм </t>
  </si>
  <si>
    <t xml:space="preserve">Асбокартон КАОН толщ = 10  мм     800х1000 мм </t>
  </si>
  <si>
    <t>КАРТОН теплоизоляционный безасбестовый БТК MF 1000</t>
  </si>
  <si>
    <t xml:space="preserve"> 1000х1000х2 мм</t>
  </si>
  <si>
    <t xml:space="preserve"> 1000х1000х3 мм</t>
  </si>
  <si>
    <t xml:space="preserve"> 1000х1000х4 мм</t>
  </si>
  <si>
    <t xml:space="preserve"> 1000х1000х5 мм</t>
  </si>
  <si>
    <t xml:space="preserve"> 1000х1000х6 мм</t>
  </si>
  <si>
    <t xml:space="preserve"> 1000х1000х8 мм</t>
  </si>
  <si>
    <t xml:space="preserve"> 1000х1000х10 мм</t>
  </si>
  <si>
    <t>ПОЛОТНО АСБЕСТОВОЕ</t>
  </si>
  <si>
    <t xml:space="preserve">полотно ПНАХ-1С </t>
  </si>
  <si>
    <t>БУМАГА КЕРАМИЧЕСКАЯ БЕЗАСБЕСТОВАЯ (Т до 1200оС) рулон</t>
  </si>
  <si>
    <t>1000Х4 ММ</t>
  </si>
  <si>
    <t>Асбобумага БТ - 1,5мм</t>
  </si>
  <si>
    <t xml:space="preserve">Асбест  хризотиловый </t>
  </si>
  <si>
    <t>А-3-50</t>
  </si>
  <si>
    <t>А-6К30</t>
  </si>
  <si>
    <t>А-7-370</t>
  </si>
  <si>
    <t>АСБОТКАНЬ И ИМП. АНАЛОГИ</t>
  </si>
  <si>
    <t>Асбестовая ткань АТ - 2 шир 1550 мм</t>
  </si>
  <si>
    <t>Асбестовая ткань АТ - 3 шир 1550 мм</t>
  </si>
  <si>
    <t>Асбестовая ткань АТ - 4 1550 мм</t>
  </si>
  <si>
    <t>Асбестовая ткань АТ - 9 1550 мм</t>
  </si>
  <si>
    <t>Асбестовая ткань АТ - 16 шир 1550</t>
  </si>
  <si>
    <t>Кошма асбестовая 1500х2000 мм</t>
  </si>
  <si>
    <t>БЕЗАСБЕСТОВЫЕ ТЕПЛОИЗОЛЯЦИОННЫЕ ТКАНИ</t>
  </si>
  <si>
    <t>Безасбестовая ткань ТСТ RС 2 мм  шир 1500 мм</t>
  </si>
  <si>
    <t>Безасбестовая ткань ТКТ 1100 оС 1500Х2 ММ</t>
  </si>
  <si>
    <t>Безасбестовая ткань ТКТ 1100 оС 1000Х2 ММ</t>
  </si>
  <si>
    <t>ЛЕНТА ЭЛЕКТРОИЗОЛЯЦИОННАЯ</t>
  </si>
  <si>
    <t>ЛЭС 0.2х20</t>
  </si>
  <si>
    <t>Лента киперная ЛЭ 25-36</t>
  </si>
  <si>
    <t>ЛАКОТКАНЬ на шелке</t>
  </si>
  <si>
    <t>ЛШМ-105 0,15 мм</t>
  </si>
  <si>
    <t>ЛЕНТА ТОРМОЗНАЯ ЛАТ-2 ЭМ-1</t>
  </si>
  <si>
    <t>Лента тормозная ЛАТ-2  5х50</t>
  </si>
  <si>
    <t>АСБОШНУРЫ</t>
  </si>
  <si>
    <t>Шнур асбестовый ШАОН d=3 мм</t>
  </si>
  <si>
    <t xml:space="preserve">Шнур асбестовый ШАОН d=4 мм </t>
  </si>
  <si>
    <t>Шнур асбестовый ШАОН d=5 мм К</t>
  </si>
  <si>
    <t>Шнур асбестовый ШАОН d=6 мм К</t>
  </si>
  <si>
    <t>Шнур асбестовый ШАОН d=8 мм К</t>
  </si>
  <si>
    <t xml:space="preserve">Шнур асбестовый ШАОН d=10 мм </t>
  </si>
  <si>
    <t>Шнур асбестовый ШАОН d=12 мм</t>
  </si>
  <si>
    <t xml:space="preserve">Шнур асбестовый ШАОН d=14 мм </t>
  </si>
  <si>
    <t xml:space="preserve">Шнур асбестовый ШАОН d=15 мм </t>
  </si>
  <si>
    <t xml:space="preserve">Шнур асбестовый ШАОН d=16 мм </t>
  </si>
  <si>
    <t xml:space="preserve">Шнур асбестовый ШАОН d=18 мм </t>
  </si>
  <si>
    <t xml:space="preserve">Шнур асбестовый ШАОН d=20 мм </t>
  </si>
  <si>
    <t xml:space="preserve">Шнур асбестовый ШАОН d=22 мм </t>
  </si>
  <si>
    <t xml:space="preserve">Шнур асбестовый ШАОН d=25 мм </t>
  </si>
  <si>
    <t xml:space="preserve">Шнур асбестовый ШАОН d=28 мм </t>
  </si>
  <si>
    <t xml:space="preserve">Шнур асбестовый ШАОН d=30 мм </t>
  </si>
  <si>
    <t>Шнур асбестовый ШАОН d=35 мм К</t>
  </si>
  <si>
    <t xml:space="preserve">Шнур асбестовый ШАОН d=40 мм </t>
  </si>
  <si>
    <t>Шнур асбестовый ШАП-02</t>
  </si>
  <si>
    <t>ШКУ 60И d=20 мм</t>
  </si>
  <si>
    <t>ШКУ 60И d=25 мм</t>
  </si>
  <si>
    <t>ШКУ  70С d=3 мм</t>
  </si>
  <si>
    <t>ШКУ 70И  d=5 мм</t>
  </si>
  <si>
    <t>ШКУ 70С  d=5 мм</t>
  </si>
  <si>
    <t>ШКУ 70И  d=10 мм</t>
  </si>
  <si>
    <t>ШКУ 70С  d=10 мм</t>
  </si>
  <si>
    <t>ШКУ 70И d=15 мм</t>
  </si>
  <si>
    <t>Рукавицы термостойкие HS-NR 1100 оС</t>
  </si>
  <si>
    <t xml:space="preserve"> САЛЬНИКОВАЯ АСБЕСТОВАЯ  НАБИВКА АПР-31</t>
  </si>
  <si>
    <t>Набивка асбестовая сальниковая АПР - 31 4х4 мм</t>
  </si>
  <si>
    <t>Набивка асбестовая сальниковая АПР - 31 6х6 мм</t>
  </si>
  <si>
    <t>Набивка асбестовая сальниковая АПР - 31 8х8 мм</t>
  </si>
  <si>
    <t>Набивка асбестовая сальниковая АПР - 31  10х10 мм</t>
  </si>
  <si>
    <t>Набивка асбестовая сальниковая АПР - 31  12х12 мм</t>
  </si>
  <si>
    <t>Набивка асбестовая сальниковая АПРПС - 31  12х12 мм</t>
  </si>
  <si>
    <t>Набивка асбестовая сальниковая АПР - 31 13х13 мм</t>
  </si>
  <si>
    <t>Набивка асбестовая сальниковая АПР - 31 14х14 мм</t>
  </si>
  <si>
    <t>Набивка асбестовая сальниковая АПР - 31  16х16 мм</t>
  </si>
  <si>
    <t>Набивка асбестовая сальниковая АПР - 31 18х18 мм</t>
  </si>
  <si>
    <t>Набивка асбестовая сальниковая АПР - 31 19х19 мм</t>
  </si>
  <si>
    <t>Набивка асбестовая сальниковая АПР - 31 20х20 мм</t>
  </si>
  <si>
    <t>Набивка асбестовая сальниковая АПР - 31 22х22 мм</t>
  </si>
  <si>
    <t>Набивка асбестовая сальниковая АПР - 31 24х24 мм</t>
  </si>
  <si>
    <t>Набивка асбестовая сальниковая АПР - 31 25х25 мм</t>
  </si>
  <si>
    <t>Набивка асбестовая сальниковая АПР - 31 32х32 мм</t>
  </si>
  <si>
    <t xml:space="preserve"> САЛЬНИКОВАЯ АСБЕСТОВАЯ  НАБИВКА АП-31</t>
  </si>
  <si>
    <t>Набивка асбестовая сальниковая АП - 4х4</t>
  </si>
  <si>
    <t>Набивка асбестовая сальниковая АП - 6х6</t>
  </si>
  <si>
    <t>Набивка асбестовая сальниковая АП - 8х8</t>
  </si>
  <si>
    <t>Набивка асбестовая сальниковая АП - 10х10</t>
  </si>
  <si>
    <t>Набивка асбестовая сальниковая АП - 12х12</t>
  </si>
  <si>
    <t>Набивка асбестовая сальниковая АП - 14х14</t>
  </si>
  <si>
    <t>Набивка асбестовая сальниковая АП - 16х16ВПИ</t>
  </si>
  <si>
    <t>Набивка асбестовая сальниковая АП - 18х18</t>
  </si>
  <si>
    <t>Набивка асбестовая сальниковая АП - 20х20ВПИ</t>
  </si>
  <si>
    <t>Набивка асбестовая сальниковая АП - 22х22ВПИ</t>
  </si>
  <si>
    <t>Набивка асбестовая сальниковая АП - 24х24ВПИ</t>
  </si>
  <si>
    <t>Набивка асбестовая сальниковая АП - 25х25</t>
  </si>
  <si>
    <t>Набивка асбестовая сальниковая АП - 28х28</t>
  </si>
  <si>
    <t>Набивка асбестовая сальниковая АП - 30х30</t>
  </si>
  <si>
    <t>Набивка асбестовая сальниковая АП - 32х32</t>
  </si>
  <si>
    <t>Набивка асбестовая сальниковая АП - 50х50</t>
  </si>
  <si>
    <t xml:space="preserve"> САЛЬНИКОВАЯ АСБЕСТОВАЯ  НАБИВКА АС</t>
  </si>
  <si>
    <t>Набивка асбестовая сальниковая АС  4х4 мм</t>
  </si>
  <si>
    <t>Набивка асбестовая сальниковая АС  6х6 мм</t>
  </si>
  <si>
    <t>Набивка асбестовая сальниковая АС  8х8 мм</t>
  </si>
  <si>
    <t>Набивка асбестовая сальниковая АС  10х10 мм</t>
  </si>
  <si>
    <t>Набивка асбестовая сальниковая АС  12х12 мм</t>
  </si>
  <si>
    <t>Набивка асбестовая сальниковая АС  14х14 мм</t>
  </si>
  <si>
    <t>Набивка асбестовая сальниковая АС  16х16 мм</t>
  </si>
  <si>
    <t>Набивка асбестовая сальниковая АС  20х20 мм</t>
  </si>
  <si>
    <t>Набивка асбестовая сальниковая АС  24х24 мм</t>
  </si>
  <si>
    <t>Набивка асбестовая сальниковая АС  25 мм</t>
  </si>
  <si>
    <t>Набивка асбестовая сальниковая АФТ 4х4 мм</t>
  </si>
  <si>
    <t>Набивка асбестовая сальниковая АФТ 5х5 мм</t>
  </si>
  <si>
    <t>Набивка асбестовая сальниковая АФТ 6х6 мм</t>
  </si>
  <si>
    <t>Набивка асбестовая сальниковая АФТ 8х8 мм</t>
  </si>
  <si>
    <t>Набивка асбестовая сальниковая АФТ 10х10 мм</t>
  </si>
  <si>
    <t>Набивка асбестовая сальниковая АФТ 12х12 мм</t>
  </si>
  <si>
    <t>Набивка асбестовая сальниковая АФТ 13х13 мм</t>
  </si>
  <si>
    <t>Набивка асбестовая сальниковая АФТ 14х14  мм</t>
  </si>
  <si>
    <t>Набивка асбестовая сальниковая АФТ 16х16 мм</t>
  </si>
  <si>
    <t>Набивка асбестовая сальниковая АФТ 18х18 мм</t>
  </si>
  <si>
    <t>Набивка асбестовая сальниковая АФТ  25х25 мм</t>
  </si>
  <si>
    <t xml:space="preserve"> САЛЬНИКОВАЯ АСБЕСТОВАЯ  НАБИВКА АГИ</t>
  </si>
  <si>
    <t>Набивка асбестовая сальниковая АГИ  4х4 мм</t>
  </si>
  <si>
    <t>Набивка асбестовая сальниковая АГИ  5х5 мм</t>
  </si>
  <si>
    <t>Набивка асбестовая сальниковая АГИ  6х6 мм</t>
  </si>
  <si>
    <t>Набивка асбестовая сальниковая АГИ  8х8 мм</t>
  </si>
  <si>
    <t>Набивка асбестовая сальниковая АГИ  10х10 мм</t>
  </si>
  <si>
    <t>Набивка асбестовая сальниковая АГИ  12х12 мм</t>
  </si>
  <si>
    <t>Набивка асбестовая сальниковая АГИ  13х13 мм</t>
  </si>
  <si>
    <t>Набивка асбестовая сальниковая АГИ  14х14 мм</t>
  </si>
  <si>
    <t>Набивка асбестовая сальниковая АГИ  16х16</t>
  </si>
  <si>
    <t>Набивка асбестовая сальниковая АГИ 18х18</t>
  </si>
  <si>
    <t>Набивка асбестовая сальниковая АГИ 19х19</t>
  </si>
  <si>
    <t>Набивка асбестовая сальниковая АГИ  20х20</t>
  </si>
  <si>
    <t>Набивка асбестовая сальниковая АГИ  22х22</t>
  </si>
  <si>
    <t>Набивка асбестовая сальниковая АГИ  24х24</t>
  </si>
  <si>
    <t>Набивка асбестовая сальниковая АГИ  28х28</t>
  </si>
  <si>
    <t xml:space="preserve"> САЛЬНИКОВАЯ НЕАСБЕСТОВАЯ  НАБИВКА ХБП ,ХБС</t>
  </si>
  <si>
    <t>Набивка неасбестовая сальниковая ХБП  4х4 мм</t>
  </si>
  <si>
    <t>Набивка неасбестовая сальниковая ХБП  6х6 мм</t>
  </si>
  <si>
    <t>Набивка неасбестовая сальниковая ХБП  8х8 мм</t>
  </si>
  <si>
    <t>Набивка неасбестовая сальниковая ХБС  8х8 мм</t>
  </si>
  <si>
    <t>Набивка неасбестовая сальниковая ХБП  10х10 мм</t>
  </si>
  <si>
    <t xml:space="preserve">Набивка  неасбестовая сальниковая ХПБ 12х12 мм. </t>
  </si>
  <si>
    <t>Набивка неасбестовая сальниковая ХБП  14х14 мм</t>
  </si>
  <si>
    <t>Набивка неасбестовая сальниковая ХБП  18х18 мм</t>
  </si>
  <si>
    <t>Набивка неасбестовая сальниковая ХБП  19х19 мм</t>
  </si>
  <si>
    <t>Набивка неасбестовая сальниковая ХБП  20х20 мм</t>
  </si>
  <si>
    <t>Набивка неасбестовая сальниковая ХБП  22х22 мм</t>
  </si>
  <si>
    <t>Набивка неасбестовая сальниковая ХБП  24х24 мм</t>
  </si>
  <si>
    <t>Набивка неасбестовая сальниковая ХБП  28х28 мм</t>
  </si>
  <si>
    <t xml:space="preserve"> САЛЬНИКОВАЯ НЕАСБЕСТОВАЯ  НАБИВКА ЛП ,ЛС</t>
  </si>
  <si>
    <t>Набивка неасбестовая сальниковая ЛП  4х4мм</t>
  </si>
  <si>
    <t>Набивка неасбестовая сальниковая ЛП  6х6 мм</t>
  </si>
  <si>
    <t>Набивка неасбестовая сальниковая ЛП  8х8 мм</t>
  </si>
  <si>
    <t>Набивка неасбестовая сальниковая ЛП  10х10 мм</t>
  </si>
  <si>
    <t>Набивка неасбестовая сальниковая ЛП 12х12 мм</t>
  </si>
  <si>
    <t>Набивка неасбестовая сальниковая ЛП 14х14 мм</t>
  </si>
  <si>
    <t>Набивка неасбестовая сальниковая ЛП 16х16 мм</t>
  </si>
  <si>
    <t>Набивка неасбестовая сальниковая ЛП 18х18 мм</t>
  </si>
  <si>
    <t>Набивка неасбестовая сальниковая ЛП 22х22 мм</t>
  </si>
  <si>
    <t>Набивка неасбестовая сальниковая ЛП 25х25 мм</t>
  </si>
  <si>
    <t xml:space="preserve">Набивка неасбестовая сальниковая ЛП 32х32 мм </t>
  </si>
  <si>
    <t>Набивка Temapack 4200       12х12</t>
  </si>
  <si>
    <t>Набивка Temapack 4200       16х16</t>
  </si>
  <si>
    <t>НАБИВКА ХБР   ГОСТ 5152-84</t>
  </si>
  <si>
    <t xml:space="preserve">Набивка ХБР 13х13 </t>
  </si>
  <si>
    <t>8х8 мм</t>
  </si>
  <si>
    <t>10х10 мм</t>
  </si>
  <si>
    <t xml:space="preserve"> 630 6х6 мм</t>
  </si>
  <si>
    <t>МС 101 6х6</t>
  </si>
  <si>
    <t>630 8х8 мм</t>
  </si>
  <si>
    <t>630 10х10 мм</t>
  </si>
  <si>
    <t>12х12 мм</t>
  </si>
  <si>
    <t>13х13 мм</t>
  </si>
  <si>
    <t>630 14х14 мм</t>
  </si>
  <si>
    <t>14х14 мм</t>
  </si>
  <si>
    <t>16х16 мм</t>
  </si>
  <si>
    <t>630 18х18 мм</t>
  </si>
  <si>
    <t>18х18 мм</t>
  </si>
  <si>
    <t>20х20 мм</t>
  </si>
  <si>
    <t>22х22 мм</t>
  </si>
  <si>
    <t>НАБИВКА б/асб.МС 131,МС 133, Donipack 620 инконель</t>
  </si>
  <si>
    <t>МС 133 4х4 мм</t>
  </si>
  <si>
    <t>МС 131 4х4 мм</t>
  </si>
  <si>
    <t>МС 131 6х6 мм</t>
  </si>
  <si>
    <t>МС 133 6х6 мм</t>
  </si>
  <si>
    <t>МС 131 10х10 мм</t>
  </si>
  <si>
    <t xml:space="preserve"> 620 10х10 мм</t>
  </si>
  <si>
    <t>МС 131 12х12 мм</t>
  </si>
  <si>
    <t>МС 133 12х12 мм</t>
  </si>
  <si>
    <t>МС 133 18х18 мм</t>
  </si>
  <si>
    <t>МС 133 20х20 мм</t>
  </si>
  <si>
    <t>НАБИВКА б/асб.МС 250 углерод.волокно +ПТФЭ</t>
  </si>
  <si>
    <t>НАБИВКА б/асб.МС 105 графит.волокно +ПТФЭ</t>
  </si>
  <si>
    <t>6х6 мм</t>
  </si>
  <si>
    <t>Лента МГ 132 18х4 мм</t>
  </si>
  <si>
    <t>Графилит СП 89/50х4 мм</t>
  </si>
  <si>
    <t>Графилит СП 47/30х1 мм</t>
  </si>
  <si>
    <t>в дороге</t>
  </si>
  <si>
    <t>заказ</t>
  </si>
  <si>
    <t>Тип   В О Д А   "В"   напорные ГОСТ 18698-79 ТУ 381051105</t>
  </si>
  <si>
    <t xml:space="preserve">ТУ  2554-108-800952        Двн.=16 мм                 P=4 атм. </t>
  </si>
  <si>
    <t xml:space="preserve">ТУ  2554-108-800952        Двн.=18 мм                 P=4 атм. </t>
  </si>
  <si>
    <t>Рукав нап.  ГОСТ 18698-79     Двн.=18мм   P=6.3 атм. L=10 м СЗРТ</t>
  </si>
  <si>
    <t>тип "В" WATER HOSE Р=10 АТМ Д=18 мм синий с желтой полосой</t>
  </si>
  <si>
    <t>Рукав нап.ГОСТ    Кварт       Двн.=20мм   P=6.3 атм.</t>
  </si>
  <si>
    <t>Рукав нап. ТУ 2554-108-05800952-97    Двн.=25 мм, P=4 атм.ВРТ</t>
  </si>
  <si>
    <t>Рукав нап.ГОСТ 18698-79         Двн.=32мм, P=10 атм., ЧЗРТИ Кварт</t>
  </si>
  <si>
    <t>Рукав нап. ГОСТ 18698-79      Двн.=100, , Р= 1,6 атм. КРт</t>
  </si>
  <si>
    <t xml:space="preserve">Рукав нап. ГОСТ 18698-79      Двн.=150, , Р= 2.5 атм. </t>
  </si>
  <si>
    <t xml:space="preserve">Рукав нап. ГОСТ 18698-79      Двн.=200, , Р= 2.5 атм. </t>
  </si>
  <si>
    <t>ТИП   ВОДА   ГОРЯЧАЯ   "ВГ"   напорные ГОСТ 18698, ТУ 38 605212-95,ТУ 2554-001-22465588-2008</t>
  </si>
  <si>
    <t>Рукав нап.ГОСТ      Двн.=16мм, P=10 атм.</t>
  </si>
  <si>
    <t>Рукав нап. ТУ 2554-108-05800952-97    Двн.=18мм, P=10атм.(ВРТ)</t>
  </si>
  <si>
    <t>Рукав ГОСТ  18698-79 Двн.=18 мм  Р=10 атм</t>
  </si>
  <si>
    <t>Рукав нап. ТУ 38605212 Кварт  Двн.=18мм, P=10атм.</t>
  </si>
  <si>
    <t>Рукав нап.ГОСТ  по 18698-79    406 FКE       20/26 мм  импорт.Р=6 атм.</t>
  </si>
  <si>
    <t xml:space="preserve">  Рукав нап.ГОСТ 18698-79   ХЛ     Двн.=20 мм   P=10 атм. ВПИ</t>
  </si>
  <si>
    <t xml:space="preserve">  Рукав нап.ГОСТ 18698-79        Двн.=25мм   P=10 атм. КВАРТ</t>
  </si>
  <si>
    <t xml:space="preserve">  Рукав нап.ГОСТ 18698-79     ХЛ   Двн.=25 мм   P=10 атм. ВПИ</t>
  </si>
  <si>
    <t xml:space="preserve">  Рукав нап.ГОСТ 18698-79        Двн.=32 мм   P=6,3 атм. СЗРТ</t>
  </si>
  <si>
    <t xml:space="preserve">  Рукав нап.ГОСТ 18698-79        Двн.=32мм   P=10 атм. ВПИ</t>
  </si>
  <si>
    <t xml:space="preserve">  Рукав нап.ГОСТ 18698-79        Двн.=38 мм   P=10 атм. ВПИ</t>
  </si>
  <si>
    <t xml:space="preserve"> Рукав нап.ГОСТ 18698-79        Двн.=40 мм   P=6.3 атм.</t>
  </si>
  <si>
    <t xml:space="preserve"> Рукав нап.ГОСТ 18698-79        Двн.=50 мм   P=6.3 атм.</t>
  </si>
  <si>
    <t xml:space="preserve">  Рукав нап.ГОСТ 18698-79        Двн.=50 мм   P=10 атм. ВПИ</t>
  </si>
  <si>
    <t>Рукав нап. тип "ВГ" ТУ 2550-271        Двн.=100 мм   P=2,5 атм. L-8 м</t>
  </si>
  <si>
    <t>КЛАСС   ВОДА   "В"   н/в   ГОСТ   5398-76 ТУ 2552-10405800952-94</t>
  </si>
  <si>
    <t>кл "В" Двн.=32 мм, Р=5 атм.   L=4 м</t>
  </si>
  <si>
    <t>кл "В" Двн.= 38 мм, Р=3 атм.   L=10 м</t>
  </si>
  <si>
    <t>Carrobotte  M3 51 mm гофрир Италия</t>
  </si>
  <si>
    <t>кл "В" Двн.= 65 мм, Р=3 атм.   L=4 м</t>
  </si>
  <si>
    <t>кл "В" Двн.= 65 мм, Р=3 атм.   L=10 м СЗРТ</t>
  </si>
  <si>
    <t xml:space="preserve"> ГОСТ     кл В-2    Двн.=75, P=3 атм. L=10 м </t>
  </si>
  <si>
    <t>кл "В" Двн.= 75 мм, Р=5атм, L=6м Кварт</t>
  </si>
  <si>
    <t>кл "В"Двн.= 100 мм, Р=5 атм L=6 м КВАРТ</t>
  </si>
  <si>
    <t xml:space="preserve">SI/2131/10 60N 102/118 mm WP-10 Bar Италия 61 м </t>
  </si>
  <si>
    <t>кл "В" Двн.= 125 мм   L=4м   P=5 атм.</t>
  </si>
  <si>
    <t>кл "В" ТУ 2552-104-05800952-94  Двн.= 125 мм  L=6м   P=5 атм.ВРТ</t>
  </si>
  <si>
    <t>кл "В" Двн.= 150 мм, Р=3атм L=4м ЧЗРТ</t>
  </si>
  <si>
    <t>кл "В" Двн.= 250 мм, Р=3 атм L=6м Урал</t>
  </si>
  <si>
    <t>кл "В" Двн.= 300 мм, Р=3 атм L=4м СЗРТ</t>
  </si>
  <si>
    <t>ТИП   БЕНЗИН   "Б"   нап.  ГОСТ 18698-79, ТУ 381051105 и т.д.</t>
  </si>
  <si>
    <t>Рукав нап.ГОСТ 18698-79   Двн.=12мм,  P=10 атм.</t>
  </si>
  <si>
    <t>Рукав нап.ГОСТ 18698-79   Двн.=16мм,  P=10 атм.</t>
  </si>
  <si>
    <t>Рукав нап.ГОСТ 18698-79          Двн.=18 мм, P=10 атм. Кварт</t>
  </si>
  <si>
    <t>Рукав  нап. ТУ 38 1051731-86 Каучук        Двн.=18 мм   P=10 атм.</t>
  </si>
  <si>
    <t>Рукав нап.ГОСТ 18698-79          Двн.=20мм, P=6.3 атм. Кварт</t>
  </si>
  <si>
    <t>Рукав нап.ГОСТ 18698-79          Двн.=20мм, P=10 атм.</t>
  </si>
  <si>
    <t>Рукав нап.ГОСТ 18698-79          Двн.=25мм, P=10 атм.</t>
  </si>
  <si>
    <t xml:space="preserve">Рукав нап. ПВХ ТУ 6-19-1915-82  Двн.=32мм Р=10атм.  </t>
  </si>
  <si>
    <t>Рукав нап.ГОСТ 18698-79         Двн.=50мм, P=10 атм.Кварт</t>
  </si>
  <si>
    <t>Гост 18698-79   кл "Б" Двн.= 100 мм, Р=1.6 атм.   L=10 м</t>
  </si>
  <si>
    <t>Гост 18698-79   кл "Б" Двн.= 125 мм, Р=2.5 атм.   L=10 м</t>
  </si>
  <si>
    <t>КЛАСС  БЕНЗИН   "Б"   н/в   ГОСТ 5398-76, ТУ 38 105373-91, ТУ 255223600149245-98</t>
  </si>
  <si>
    <t>ГОСТ        кл "Б" Двн.= 25 мм, Р=3 атм.  L=10 м</t>
  </si>
  <si>
    <t>ТУ Антистатич. Двн = 25 мм Р=10 Атм 10 м СЗРТ</t>
  </si>
  <si>
    <t>ТУ Антистатич. Двн = 32 мм Р=10 Атм 10 м СЗРТ</t>
  </si>
  <si>
    <t>ГОСТ        кл "Б-2" Двн.= 32 мм, Р=3атм, L=10 м</t>
  </si>
  <si>
    <t>ГОСТ        кл "Б-2" Двн.= 32 мм, Р=3атм, L=4 м</t>
  </si>
  <si>
    <t>ТУ Антистатич. Двн = 38 мм Р=10 Атм 10 м СЗРТ</t>
  </si>
  <si>
    <t>ГОСТ        кл "Б-2" Двн.=38 мм, Р=3 атм., L=10 м</t>
  </si>
  <si>
    <t>ТУ Антистатич. Двн = 50 мм Р=10 Атм 10 м СЗРТ</t>
  </si>
  <si>
    <t>ГОСТ        кл "Б-2" Двн.= 50 мм, Р=3 атм.   L=10  м</t>
  </si>
  <si>
    <t>Carbur/SP10L  51/63 mm WP-10 Bar Италия 61 м</t>
  </si>
  <si>
    <t>ТУ Антистатич. Двн = 65 мм Р=10 Атм 10 м СЗРТ</t>
  </si>
  <si>
    <t>ГОСТ        кл "Б-2" Двн.= 75 мм, Р=3атм.     L=10м СЗРТ</t>
  </si>
  <si>
    <t>Carbur/SP10L  76/88 mm WP-10 Bar Италия 61 м</t>
  </si>
  <si>
    <t>ГОСТ        кл "Б" Двн.=100 мм, Р=5атм.L=6м Кварт+КРТ+СЗРТ</t>
  </si>
  <si>
    <t>Carbur/SP10L  102/118 mm WP-10 Bar Италия 61 м</t>
  </si>
  <si>
    <t>ГОСТ        кл "Б" Двн.= 125 мм, Р=5 атм, L=4 м</t>
  </si>
  <si>
    <t xml:space="preserve">ГОСТ        кл "Б"Двн.= 200 мм, L=4 м   Р=5 атм </t>
  </si>
  <si>
    <t xml:space="preserve">ГОСТ        кл "Б"Двн.= 300 мм, L=4 м   Р=5 атм </t>
  </si>
  <si>
    <t>ТИП   ВОЗДУХ   "Г"   нап.   ГОСТ 18698-79, ТУ 38 605162-90</t>
  </si>
  <si>
    <t>ГОСТ       тип "Г" Двн.= 10 мм, Р=10 атм Кварт</t>
  </si>
  <si>
    <t>ГОСТ       тип "Г" Двн.= 12 мм, Р=10 атм Кварт</t>
  </si>
  <si>
    <t>ГОСТ тип "Г".PLE/PL15 13/20 мм, Р=15 атм. Семперит</t>
  </si>
  <si>
    <t>ГОСТ       тип "Г" Двн.= 16 мм, Р=10 атм  Кварт</t>
  </si>
  <si>
    <t>ГОСТ      тип "Г" Двн.= 18 мм, Р=10 атм Кварт</t>
  </si>
  <si>
    <t>ТУ 2554108058 ВРТ Д=18 мм Р=10 Атм</t>
  </si>
  <si>
    <t xml:space="preserve">ТУ    тип "Г" Двн.= 20 мм, Р=10 атм </t>
  </si>
  <si>
    <t>ГОСТ 18698-79  ВПИ    тип "Г" 25х38, Р=10 атм.</t>
  </si>
  <si>
    <t>ГОСТ 18698-79  ВПИ    тип "Г" 32х47, Р=10 атм.</t>
  </si>
  <si>
    <t>ГОСТ 18698-79  ВПИ    тип "Г" 38х50 мм , Р=10 атм.</t>
  </si>
  <si>
    <t>ГОСТ   ВПИ   тип "Г" Двн.= 50 мм Р=6.3 Атм</t>
  </si>
  <si>
    <t>ТИП   ПИЩЕВОЙ нап.   ГОСТ 18698-79</t>
  </si>
  <si>
    <t>тип "П" Двн.= 20 мм, Р=10атм.цветной</t>
  </si>
  <si>
    <t>КЛАСС ПИЩЕВОЙ "П" н/в      ГОСТ 5398-76</t>
  </si>
  <si>
    <t>тип "П-2" Д=100 L=6 Р=5 атм КВАРТ цветной</t>
  </si>
  <si>
    <t>ПВХ  напор    6/11 мм</t>
  </si>
  <si>
    <t>ПВХ  напор     RW 501  8/13 мм</t>
  </si>
  <si>
    <t>ПВХ  напор    Лайт Блю  16/21 мм</t>
  </si>
  <si>
    <t>ПВХ  напор    Лайт Блю  19/25 мм</t>
  </si>
  <si>
    <t>ПВХ  напор    Лайт Блю  25/31 мм</t>
  </si>
  <si>
    <t>ПВХ  напор    Лайт Блю  32/39 мм</t>
  </si>
  <si>
    <t>ПВХ   н/вс    Airway  Supra         20 мм</t>
  </si>
  <si>
    <t>ПВХ   н/вс    Airway  Supra         40 мм</t>
  </si>
  <si>
    <t>ПВХ  н/вс     Airway  Light        50 мм</t>
  </si>
  <si>
    <t>ПВХ МБС н/вс      Oil-Proof     20 мм</t>
  </si>
  <si>
    <t>ПВХ МБС   н/вс    Oil-Proof     25 мм</t>
  </si>
  <si>
    <t>ПВХ МБС   н/вс   Универсал    38 мм</t>
  </si>
  <si>
    <t>ПВХ   н/в    AGRO    32 мм</t>
  </si>
  <si>
    <t>ПВХ   н/в    AGRO    38 мм</t>
  </si>
  <si>
    <t>ПВХ  армированный    20 мм Electro</t>
  </si>
  <si>
    <t>Трубка ПВХ МБС тип ПБ-2 d 4 мм</t>
  </si>
  <si>
    <t>Трубка ПВХ МБС тип ПБ-2 d 6 мм</t>
  </si>
  <si>
    <t>Трубка ТУТ 50/25 мм</t>
  </si>
  <si>
    <t>Шланг поливочный     d=13 мм ЛАЙМ  (Италия)</t>
  </si>
  <si>
    <t xml:space="preserve">Шланг поливочный     d=18 мм Изумруд  </t>
  </si>
  <si>
    <t>Шланг поливочный    d=18 мм Грин Лайн (Германия)</t>
  </si>
  <si>
    <t>САДОВЫЙ ИНВЕНТАРЬ</t>
  </si>
  <si>
    <t>Коннектор с аквамтопом 1/2 пласт. (Китай)</t>
  </si>
  <si>
    <t>Коннектор 1/2 пласт. (Китай)</t>
  </si>
  <si>
    <t>Коннектор 3/4 пласт. (Китай)</t>
  </si>
  <si>
    <t>Импульсный разбрызгиватель</t>
  </si>
  <si>
    <t>Набор разбрызгиватель форсунка с арматурой 3/4"</t>
  </si>
  <si>
    <t>Муфта 3/4-3/4 пласт. (Китай)</t>
  </si>
  <si>
    <t>Муфта 1/2-1/2 пласт. (Китай)</t>
  </si>
  <si>
    <t>Набор душ 7 струй+разбрызг. Форсунка+арматура (Китай)</t>
  </si>
  <si>
    <t>ТИП ПАР  I     нап.     ГОСТ 18698-79,    ТУ  38 605212-95</t>
  </si>
  <si>
    <t>ГОСТ  18698-76    Двн.12 мм  Р=3 атм Кварт</t>
  </si>
  <si>
    <t>ГОСТ  18698-76    Двн.16мм  Р=3 атм Кварт</t>
  </si>
  <si>
    <t>ТУ 38605212-95    Двн.=18 мм   P=3 атм.</t>
  </si>
  <si>
    <t>ГОСТ  18698-76    Двн.18 мм  Р=3 атм Кварт</t>
  </si>
  <si>
    <t>ТУ 38605212-95    Двн.=20мм   P=3 атм.</t>
  </si>
  <si>
    <t>ТУ 38605212-95            Двн.=25мм   P=3 атм.</t>
  </si>
  <si>
    <t>ГОСТ 18698-79     Двн.=25 мм  Р=3 атм Кварт</t>
  </si>
  <si>
    <t>ТУ 38605212-95            Двн.=32мм   P=3 атм.</t>
  </si>
  <si>
    <t>ГОСТ 18698-79     Двн.=32мм  Р=3 атм Кварт</t>
  </si>
  <si>
    <t>ГОСТ 18698-79     Двн.=38 мм  Р=3 атм Кварт</t>
  </si>
  <si>
    <t>ТУ 38605212-95    Двн.=38мм  Р=3 атм</t>
  </si>
  <si>
    <t>ГОСТ 18698-79     Двн.=50 мм  Р=3 атм Кварт</t>
  </si>
  <si>
    <t>ТУ 38605212-95     Двн.=50мм   P=3 атм.</t>
  </si>
  <si>
    <t>ТИП ПАР   II    нап. ГОСТ 18698-79 ,ТУ 38 605157-90</t>
  </si>
  <si>
    <t>ГОСТ 18698-79        Двн.=16мм   P=8 атм.ВПИ</t>
  </si>
  <si>
    <t>ГОСТ 18698-79            Двн.=18мм   P=8 атм.</t>
  </si>
  <si>
    <t>ГОСТ 18698-79            Двн.=20 мм   P=8 атм. Китай</t>
  </si>
  <si>
    <t>ГОСТ 18698-79    ПРС+ВПИ    Двн.=20мм   P=8 атм.</t>
  </si>
  <si>
    <t xml:space="preserve">SEMPERIT DS-1  25/37 mm WP-17 Bar T-230 oC </t>
  </si>
  <si>
    <t>ГОСТ 18698-79            Двн.=32мм   L=20 м Кварт</t>
  </si>
  <si>
    <t>ГОСТ 18698-79   ВПИ  Двн.=32х50мм  Р=8 атм.</t>
  </si>
  <si>
    <t>КЛАСС КИСЛОТОЩЕЛОЧЕСТОЙКИЙ "КЩ" н/в     ГОСТ 5398-76</t>
  </si>
  <si>
    <t xml:space="preserve">тип "КЩ" Двн.= 100 мм,  P=5 атм. L=6 м </t>
  </si>
  <si>
    <t>тип "КЩ" Двн.= 150 мм,  P=5 атм. L=4 м КРТ</t>
  </si>
  <si>
    <t xml:space="preserve"> тип "КЩ" Двн.=300 мм, Р=3 атм</t>
  </si>
  <si>
    <t>КЛАСС КИСЛОТОЩЕЛОЧЕСТОЙКИЙ "КЩ" напорные Италия</t>
  </si>
  <si>
    <t>ACIDI MD/10 51/65 мм L=40 м WP-10 Bar</t>
  </si>
  <si>
    <t>Рукав аммиачный   20х34  ТУ 38 105574-77   P=16 атм.</t>
  </si>
  <si>
    <t xml:space="preserve">Рукав для электрометаллургии  Water M/10 Fibre Glass 1"1/4 (32мм) l=40 m </t>
  </si>
  <si>
    <t>Рукав аммиачный   32х49  ТУ 38 105574-77   P=16 атм.</t>
  </si>
  <si>
    <t xml:space="preserve">Рукав для электрометаллургии  Water M/10 Fibre Glass 1"1/2 (38мм) l=40 m </t>
  </si>
  <si>
    <t>Рукав буровой Д76 Р-350 Атм 23 м</t>
  </si>
  <si>
    <t xml:space="preserve"> ГОСТ     кл I  Д=6,3мм  Р=6,3атм ХЛ красный ВРТ</t>
  </si>
  <si>
    <t xml:space="preserve"> ГОСТ     кл I  Д=9мм  Р=6,3атм  красный Кварт</t>
  </si>
  <si>
    <t xml:space="preserve"> ГОСТ    кл I  Д=9мм  Р=6,3атм  черный</t>
  </si>
  <si>
    <t xml:space="preserve"> ГОСТ     кл I  Д=9мм  Р=6,3атм ВПИ красный ХЛ</t>
  </si>
  <si>
    <t xml:space="preserve"> ГОСТ     кл I  Д=12  Р=6,3атм черныйс красной полосой</t>
  </si>
  <si>
    <t xml:space="preserve"> ГОСТ     кл II  Д=9  Р=6,3 атм. Желтый ВПИ</t>
  </si>
  <si>
    <t xml:space="preserve"> ТУ     кл II  Д=12  Р=6,3 атм. </t>
  </si>
  <si>
    <t xml:space="preserve"> ГОСТ     кл III Д=6,3мм Р-20 Атм ВПИ  синий</t>
  </si>
  <si>
    <t xml:space="preserve"> ГОСТ     кл III  Д=9  Р=20атм  черный с синей полосой</t>
  </si>
  <si>
    <t xml:space="preserve"> ГОСТ      кл III  Д=12  Р=20атм черный</t>
  </si>
  <si>
    <t xml:space="preserve"> ТУ      кл III  Д=16 мм  Р=20атм черный</t>
  </si>
  <si>
    <t>ДЮРИТОВЫЕ ТУ   0056016-87 ТУ 381051909-89</t>
  </si>
  <si>
    <t>40У 12-7</t>
  </si>
  <si>
    <t>40У  35-3</t>
  </si>
  <si>
    <t>40У 38-13</t>
  </si>
  <si>
    <t>40У54-2</t>
  </si>
  <si>
    <t>40У  58-3</t>
  </si>
  <si>
    <t>40У  60-2</t>
  </si>
  <si>
    <t>40У70-3</t>
  </si>
  <si>
    <t>40У80-3</t>
  </si>
  <si>
    <t>НИТЯНАЯ ОПЛЕТКА    ГОСТ 10362-76</t>
  </si>
  <si>
    <t>Д=6х14 мм           Р=1,6 мПа</t>
  </si>
  <si>
    <t>обьединить</t>
  </si>
  <si>
    <t>Д=8х17 мм     Р=1,6 мПа</t>
  </si>
  <si>
    <t>Д=12х20 мм   Р=1.0 мПа</t>
  </si>
  <si>
    <t>Carburanti 13/20 мм P-20 Bar</t>
  </si>
  <si>
    <t>Д=14х23 мм         Р=1,6 мПа</t>
  </si>
  <si>
    <t>Д=16х24.5 мм         Р=1.0 мПа</t>
  </si>
  <si>
    <t>Д=18х27 мм         Р=1,6 мПа</t>
  </si>
  <si>
    <t>Д=20х29 мм   Р=1,0 мПа</t>
  </si>
  <si>
    <t>Д=20х29 мм   Р=1,6 мПа</t>
  </si>
  <si>
    <t>Д=22х30 мм         Р=0.62 Мпа.</t>
  </si>
  <si>
    <t>Д=22х32 мм         Р=1.47 Мпа</t>
  </si>
  <si>
    <t>Д=25х34 мм   Р=0.63 мПа</t>
  </si>
  <si>
    <t>Д=25х34 мм   Р=1.0 мПа</t>
  </si>
  <si>
    <t>Д=32х41.5 мм   Р=0.63 мПа</t>
  </si>
  <si>
    <t>Д=32х43 мм   Р=1,0 мПа</t>
  </si>
  <si>
    <t>Д=32х43 мм   Р=1,6 мПа</t>
  </si>
  <si>
    <t>Д=38х49 мм    Р=1,6 мПа</t>
  </si>
  <si>
    <t>Д=42х52 мм  Р=3 атм</t>
  </si>
  <si>
    <t>Д=50х60 мм  Р=0,63 мПа</t>
  </si>
  <si>
    <t>Д=50х61,5 мм  Р=1,6 мПа</t>
  </si>
  <si>
    <t>Д=90х104 мм  Р=0.29 мПа</t>
  </si>
  <si>
    <t>Д=100х113 мм Р=0.3 Мпа</t>
  </si>
  <si>
    <t>Рукава с металлооплеткой</t>
  </si>
  <si>
    <t xml:space="preserve">Тип Z-1 Д=38 мм бухта 20 м КРТ </t>
  </si>
  <si>
    <t xml:space="preserve">Тип Z-2 Д=38 мм бухта 20 м КРТ </t>
  </si>
  <si>
    <t>КАМЕРА С ТРУБКОЙ +цилиндры герметизирующие</t>
  </si>
  <si>
    <t>Рукава пожарные</t>
  </si>
  <si>
    <t>Универсал 51 мм  20 м в комплекте с ГР</t>
  </si>
  <si>
    <t>Стандарт 51 мм 20 м</t>
  </si>
  <si>
    <t>Стандарт 77 мм 20 м</t>
  </si>
  <si>
    <t>ТРУБКА РЕЗИНОВАЯ  техническая ГОСТ 5496-78</t>
  </si>
  <si>
    <t xml:space="preserve"> 1,2С        d=8 х1,3 мм</t>
  </si>
  <si>
    <t xml:space="preserve"> 1,2С        d=8 х2 мм</t>
  </si>
  <si>
    <t xml:space="preserve"> 1,2С        d=10 х2 мм</t>
  </si>
  <si>
    <t xml:space="preserve"> 1,2С        d=14x2 мм</t>
  </si>
  <si>
    <t xml:space="preserve"> 1,2С        d=16x4 мм</t>
  </si>
  <si>
    <t>Трубка ПВХ 5х1,5</t>
  </si>
  <si>
    <t>Трубка ПВХ 12х2</t>
  </si>
  <si>
    <t xml:space="preserve"> ТРУБКА резиновая  ПОЛИВОЧНАЯ тип 1,1С</t>
  </si>
  <si>
    <t>Трубка поливочная     d=12х2 мм</t>
  </si>
  <si>
    <t>Трубка поливочная     d=16х3 мм</t>
  </si>
  <si>
    <t>Трубка поливочная     d=18х3 мм</t>
  </si>
  <si>
    <t>Трубка поливочная    d=20х3 мм</t>
  </si>
  <si>
    <t>Трубка поливочная    d=25х3 мм</t>
  </si>
  <si>
    <t>Трубка поливочная   d=28х3 мм</t>
  </si>
  <si>
    <t>Шнуры резиновые       d=5 мм</t>
  </si>
  <si>
    <t>Шнуры резиновые       d=6 мм</t>
  </si>
  <si>
    <t>Шнуры резиновые       d=6,3 мм</t>
  </si>
  <si>
    <t>Шнуры резиновые         d=8 мм</t>
  </si>
  <si>
    <t>Шнуры резиновые        d=9 мм</t>
  </si>
  <si>
    <t>Шнуры резиновые        d=10 мм</t>
  </si>
  <si>
    <t>Шнуры резиновые        d=12 мм вакуумный</t>
  </si>
  <si>
    <t>Шнуры резиновые        d=12 мм</t>
  </si>
  <si>
    <t>Шнуры резиновые         d=14 мм</t>
  </si>
  <si>
    <t>Шнуры резиновые        d=16 мм</t>
  </si>
  <si>
    <t>Шнуры резиновые        18 мм</t>
  </si>
  <si>
    <t>Шнуры резиновые       50 мм</t>
  </si>
  <si>
    <t>ШНУР РЕЗИНОВЫЙ тип 4С   МБС       ТУ 2500-376-00152106-94</t>
  </si>
  <si>
    <t xml:space="preserve">d=3,2 мм </t>
  </si>
  <si>
    <t>d=5 мм</t>
  </si>
  <si>
    <t>ШНУР РЕЗИНОВЫЙ тип 5 С универсал.(7В14)</t>
  </si>
  <si>
    <t>д=5 мм</t>
  </si>
  <si>
    <t>д=12 мм</t>
  </si>
  <si>
    <t>д=16 мм</t>
  </si>
  <si>
    <t>ТРУБКА РЕЗИНОВАЯ  ВАКУУМНАЯ</t>
  </si>
  <si>
    <t>5*5 мм ТУ 38105881-851</t>
  </si>
  <si>
    <t xml:space="preserve"> 8х8 мм ТУ 38105881-851</t>
  </si>
  <si>
    <t xml:space="preserve"> 15х15 мм ТУ 38105881-851</t>
  </si>
  <si>
    <t xml:space="preserve"> 18х10 мм ТУ 38105881-851</t>
  </si>
  <si>
    <t>Резина сырая ГХ 2566 каландрованная</t>
  </si>
  <si>
    <t>Резина сырая ПИ 35 каландр.</t>
  </si>
  <si>
    <t>Резина сырая 7В-14</t>
  </si>
  <si>
    <t>Резина сырая 7- 4004</t>
  </si>
  <si>
    <t>Количество</t>
  </si>
  <si>
    <t>Оплата</t>
  </si>
  <si>
    <t>Отложено</t>
  </si>
  <si>
    <t>В продаже</t>
  </si>
  <si>
    <t>Текстолит,стеклотекстолит,пластикат</t>
  </si>
  <si>
    <t xml:space="preserve">Текстолит ПТК ГОСТ 5-78                толщ.=2 мм </t>
  </si>
  <si>
    <t>Пластикат ПВХ 4 мм 57-40</t>
  </si>
  <si>
    <t>Оргстекло  4 мм</t>
  </si>
  <si>
    <t>ФТОРОПЛАСТ  Ф4,Ф4 К20 (коксофторопласт), втулка Ф4</t>
  </si>
  <si>
    <t>пластины толщ 3 мм   500х500 мм</t>
  </si>
  <si>
    <t>пластины толщ 4 мм  500х500 мм</t>
  </si>
  <si>
    <t>пластины толщ 6 мм  500х500 мм</t>
  </si>
  <si>
    <t>стержни d=10 мм L=1000mm</t>
  </si>
  <si>
    <t xml:space="preserve">стержни d = 15 мм, h=40 см   </t>
  </si>
  <si>
    <t xml:space="preserve">стержни d = 20 мм, h=400 мм  </t>
  </si>
  <si>
    <t xml:space="preserve">стержни d = 40 мм </t>
  </si>
  <si>
    <t>стержни d = 50 мм   L=350 mm</t>
  </si>
  <si>
    <t>стержни d = 60 мм , h= 350 мм</t>
  </si>
  <si>
    <t>стержни d = 80 мм Н=400 мм</t>
  </si>
  <si>
    <t xml:space="preserve">стержни d = 100 мм, h=340 мм </t>
  </si>
  <si>
    <t xml:space="preserve">стержни d = 110 мм </t>
  </si>
  <si>
    <t xml:space="preserve">стержни d = 120 мм, h=500 мм </t>
  </si>
  <si>
    <t xml:space="preserve">стержни d = 130 мм </t>
  </si>
  <si>
    <t>стержни d = 140 мм</t>
  </si>
  <si>
    <t xml:space="preserve">стержни d = 150 мм, h=100 мм -110 мм </t>
  </si>
  <si>
    <t xml:space="preserve">стержни d = 185 мм, h=100 мм -110 мм </t>
  </si>
  <si>
    <t>втулки  Ф4 Д=110/70 мм          h=50 мм</t>
  </si>
  <si>
    <t>втулки Ф4  Д=120/70 мм          h=50 мм</t>
  </si>
  <si>
    <t>втулки Ф4  Д=250/160 мм        h=50 мм</t>
  </si>
  <si>
    <t>ЛЕНТА ФУМ толщина 0.1 мм ТУ 6-05-1388-86</t>
  </si>
  <si>
    <t>Лента ФУМ ТУ 6-05-1388-86              10 мм</t>
  </si>
  <si>
    <t>Лента ФУМ ТУ 6-05-1388-86              15 мм</t>
  </si>
  <si>
    <t>Лента ФУМ ТУ 6-05-1388-86              20 мм</t>
  </si>
  <si>
    <t>Лента ФУМ ТУ 6-05-1388-86              50 мм</t>
  </si>
  <si>
    <t>Лента ФУМ ТУ 6-05-1388-86              60 мм</t>
  </si>
  <si>
    <t>КАПРОЛОН (ПОЛИАМИД-6)</t>
  </si>
  <si>
    <t xml:space="preserve"> Стержень        d=25 мм</t>
  </si>
  <si>
    <t xml:space="preserve"> Стержень        d=30 мм</t>
  </si>
  <si>
    <t xml:space="preserve"> Стержень        d=20 мм</t>
  </si>
  <si>
    <t xml:space="preserve"> Стержень        d=50 мм</t>
  </si>
  <si>
    <t xml:space="preserve"> Стержень        d=63 мм</t>
  </si>
  <si>
    <t>Стержень        Д= 72 мм</t>
  </si>
  <si>
    <t>ПОЛИУРЕТАН</t>
  </si>
  <si>
    <t>Стержень 160х600</t>
  </si>
  <si>
    <t>Стержень 85х400 мм</t>
  </si>
  <si>
    <t>АВТОКОМПОНЕНТЫ</t>
  </si>
  <si>
    <t>Чехол защ. 5320-3716017Р</t>
  </si>
  <si>
    <t>Чехол защ. 5320-3724052Р</t>
  </si>
  <si>
    <t>Чехол защ. 5320-3724053Р</t>
  </si>
  <si>
    <t>Чехол защ. 5320-3724051Р</t>
  </si>
  <si>
    <t>Колпачок защитный штек.соединения</t>
  </si>
  <si>
    <t>Чехол защ. 5320-3724050Р</t>
  </si>
  <si>
    <t>НЕФОРМОВЫЕ ОБЩЕГО НАЗНАЧЕНИЯ</t>
  </si>
  <si>
    <t>Композиция Геком 7.5 мм</t>
  </si>
  <si>
    <t>Герметик-прокладка Казань 180 гр</t>
  </si>
  <si>
    <t>Герметик ВГО</t>
  </si>
  <si>
    <t>Герметик силиконовый АБРО красный 85 гр</t>
  </si>
  <si>
    <t>Герметик силиконовый АБРО синий 85 гр</t>
  </si>
  <si>
    <t>Герметик силиконовый АБРО черный 85 гр</t>
  </si>
  <si>
    <t>ИЗОЛЕНТА + полотно</t>
  </si>
  <si>
    <t>Изолента ПВХ ширина 15 мм синяя</t>
  </si>
  <si>
    <t>Изолента ПВХ ширина 15 мм белая</t>
  </si>
  <si>
    <t>Изолента ПВХ ширина 15 мм зеленая</t>
  </si>
  <si>
    <t>Изолента Х/Б Ростов</t>
  </si>
  <si>
    <t>ОКОННЫЕ УПЛОТНИТЕЛИ</t>
  </si>
  <si>
    <t>П-образный уплотнитель ПРМ-3  (50 гр/м)    9х6х3х1,5</t>
  </si>
  <si>
    <t>П-образный уплотнитель ПРМ-6     (200 гр\м)    20х12х6х3</t>
  </si>
  <si>
    <t>П-образный уплотнитель ПРМ-5     (100 гр\м)    9х12х5</t>
  </si>
  <si>
    <t>ПРОФИЛИ И ПРОКЛАДКИ РЕЗИНОВЫЕ</t>
  </si>
  <si>
    <t xml:space="preserve">профиль резиновый РТ-1127 </t>
  </si>
  <si>
    <t>Уплотнитель для дверей ВУ 1-1-2</t>
  </si>
  <si>
    <t>Порофиль Z-образ. 20х20х5</t>
  </si>
  <si>
    <t>КЛЕЙ РЕЗИНОВЫЙ</t>
  </si>
  <si>
    <t>СУДОВОЕ СНАРЯЖЕНИЕ и СЗЧ и прочее</t>
  </si>
  <si>
    <t>Жилет рабоче-страховочный (куртка)</t>
  </si>
  <si>
    <t>Жилет спас.речной ЖСР (с огнем поиска)</t>
  </si>
  <si>
    <t>Жилет спас.речной ЖСР (без огня поиска)</t>
  </si>
  <si>
    <t>Жилет спас.речной ЖСР детский</t>
  </si>
  <si>
    <t>Жилет спас.морской тип 2 (взрослый)</t>
  </si>
  <si>
    <t>Огонь поиска</t>
  </si>
  <si>
    <t>Огонь круга спасательного ОС-4 РМР</t>
  </si>
  <si>
    <t>Огонь поиска «Ирбис L J»</t>
  </si>
  <si>
    <t>Флаг  РФ    65х97</t>
  </si>
  <si>
    <t>Флаг  РФ   90х135</t>
  </si>
  <si>
    <t>Флаг  РФ   115х230 парадный</t>
  </si>
  <si>
    <t>Флаг  РФ   115х197</t>
  </si>
  <si>
    <t>Флаг водолазный Альфа 50х60</t>
  </si>
  <si>
    <t>Флаг Андреевский 90х135</t>
  </si>
  <si>
    <t>Шнур ПА 16-пр д-4 мм</t>
  </si>
  <si>
    <t>Канат ПАТ d=8 окружн.25</t>
  </si>
  <si>
    <t>Канат ПАТ d=10 окружн.30</t>
  </si>
  <si>
    <t>Канат ПАТ d=13 окружн.40</t>
  </si>
  <si>
    <t>Канат ПАТ d=40 окружн.125</t>
  </si>
  <si>
    <t>Канат ППТ d=8 окружн.25</t>
  </si>
  <si>
    <t>Канат ППТ d=22 окружн.70</t>
  </si>
  <si>
    <t>Канат ППТ d=10 окружн.30</t>
  </si>
  <si>
    <t>Канат ППТ d=29 окружн.90</t>
  </si>
  <si>
    <t>Канат ППТ d=48 окружн.150</t>
  </si>
  <si>
    <t>Жилет рабоче-страховочный ЖРС2000 (с подголовником), сертификат РР</t>
  </si>
  <si>
    <t>КОЛЬЦА РЕЗИНОВЫЕ УПЛОТНИТЕЛЬНЫЕ  303-10-02 (бочата) 3Д6</t>
  </si>
  <si>
    <t>Круг спасательный  речной</t>
  </si>
  <si>
    <t xml:space="preserve">Линь плавучий </t>
  </si>
  <si>
    <t>Фонарь TS-24</t>
  </si>
  <si>
    <t>Шар сигнальный РМРС д 600</t>
  </si>
  <si>
    <t>Гонг туманный</t>
  </si>
  <si>
    <t>Свисток</t>
  </si>
  <si>
    <t>Светильник СС838</t>
  </si>
  <si>
    <t>Светильник СС839</t>
  </si>
  <si>
    <t>Светильник СС328 Е1</t>
  </si>
  <si>
    <t>Светильник СС373</t>
  </si>
  <si>
    <t>Бинокль 7х50</t>
  </si>
  <si>
    <t>Лента оградительная эконом  250 м</t>
  </si>
  <si>
    <t>Распылитель для 3Д6</t>
  </si>
  <si>
    <t>Барометр БАММ</t>
  </si>
  <si>
    <t>Буй светящий</t>
  </si>
  <si>
    <t>Звено Кентера К.28 2/2А</t>
  </si>
  <si>
    <t xml:space="preserve">Теплозащитное средство (ТЗС) </t>
  </si>
  <si>
    <t>Розетка с выкл. РВШ 2-41</t>
  </si>
  <si>
    <t>Часы судовые 5Чм</t>
  </si>
  <si>
    <t>Укрытие буровое 3х10м</t>
  </si>
  <si>
    <t>всего</t>
  </si>
  <si>
    <t>оплата</t>
  </si>
  <si>
    <t>отложено</t>
  </si>
  <si>
    <t>в продаже</t>
  </si>
  <si>
    <t>ТЕХПЛАСТИНА ГОСТ 7338-90 ( ТМКЩ-С)</t>
  </si>
  <si>
    <t xml:space="preserve"> 1х2 мм  (резинотканевая) 1000 мм</t>
  </si>
  <si>
    <t xml:space="preserve"> 1х4 мм  (резинотканевая) 1000 мм</t>
  </si>
  <si>
    <t>толщ 1 мм шир 1200 мм</t>
  </si>
  <si>
    <t>толщ 2 мм шир 1200 мм</t>
  </si>
  <si>
    <t>толщ 3 мм Уфа+КРТ шир 1200 мм</t>
  </si>
  <si>
    <t>Толщ 3 мм 720х720</t>
  </si>
  <si>
    <t>толщ 4 мм 720х720 мм</t>
  </si>
  <si>
    <t>толщ 5 мм 720х720</t>
  </si>
  <si>
    <t>толщ 6 мм  шир 1200 мм</t>
  </si>
  <si>
    <t>толщ 8 мм 720х720 мм</t>
  </si>
  <si>
    <t>толщ 10 мм 720х720 мм</t>
  </si>
  <si>
    <t>толщ 10 мм  шир 1200 мм</t>
  </si>
  <si>
    <t xml:space="preserve">толщ 12 мм </t>
  </si>
  <si>
    <t>толщ.16 мм 720х720 мм</t>
  </si>
  <si>
    <t>толщ 20 мм 720х720 мм</t>
  </si>
  <si>
    <t>толщ 25 мм 720х720 мм</t>
  </si>
  <si>
    <t>толщ 30 мм 720х720</t>
  </si>
  <si>
    <t>толщ 30 мм 1000х1000 мм</t>
  </si>
  <si>
    <t>ТЕХПЛАСТИНА МБС-С ГОСТ 7338-90</t>
  </si>
  <si>
    <t>толщ. 3 мм 720х720 мм</t>
  </si>
  <si>
    <t xml:space="preserve"> 1х4 мм   резинотканевая</t>
  </si>
  <si>
    <t xml:space="preserve"> 1х5 мм   резинотканевая 1200 мм</t>
  </si>
  <si>
    <t>толщ. 5 мм шир 1000</t>
  </si>
  <si>
    <t>толщ 10 мм  720х720 мм</t>
  </si>
  <si>
    <t>толщ 12 мм 720х720</t>
  </si>
  <si>
    <t>толщ. 25 мм 700х700</t>
  </si>
  <si>
    <t>толщ. 30 мм   720х720 мм</t>
  </si>
  <si>
    <t>толщ.40 мм 1000х1000</t>
  </si>
  <si>
    <t>ТЕХПЛАСТИНА ТРАНСФОРМАТОРНАЯ УМ ГОСТ 12855-77</t>
  </si>
  <si>
    <t>толщ 6 мм (700х700) ЯРТ</t>
  </si>
  <si>
    <t>толщ 4 мм шир 800</t>
  </si>
  <si>
    <t>толщ 5 мм шир 1000 мм</t>
  </si>
  <si>
    <t>толщ 8 мм 630х630 мм</t>
  </si>
  <si>
    <t>ПЛАСТИНА ПОРИСТАЯ ТЕХНИЧЕСКАЯ ТУ 38105867-90Г</t>
  </si>
  <si>
    <t>Толщ 5 мм 700х700</t>
  </si>
  <si>
    <t>толщ 6 мм (700х700)</t>
  </si>
  <si>
    <t>толщ 8 мм (700х700)</t>
  </si>
  <si>
    <t>толщ 10 мм (700х700)</t>
  </si>
  <si>
    <t>толщ 20 мм (700х700)</t>
  </si>
  <si>
    <t>Техпластина вакуумная     толщ.=1мм</t>
  </si>
  <si>
    <t>Техпластина вакуумная     толщ.=3мм</t>
  </si>
  <si>
    <t>Техпластина вакуумная     толщ.=4 мм</t>
  </si>
  <si>
    <t>Техпластина вакуумная     толщ.=5 мм</t>
  </si>
  <si>
    <t>Техпластина вакуумная     толщ.=8мм</t>
  </si>
  <si>
    <t>Техпластина вакуумная      толщ.=10мм</t>
  </si>
  <si>
    <t>Техпластина вакуумная      толщ.=30мм</t>
  </si>
  <si>
    <t>КОВРЫ ДИЭЛЕКТРИЧЕСКИЕ ГОСТ 4997-75</t>
  </si>
  <si>
    <t>Ковры диэлектрические   1000х1000 мм</t>
  </si>
  <si>
    <t>Ковры диэлектрические   500х500 мм</t>
  </si>
  <si>
    <t>Ковры диэлектрические     600х600 мм</t>
  </si>
  <si>
    <t>Ковры диэлектрические     700х700 мм</t>
  </si>
  <si>
    <t>Ковры диэлектрические     750х750 мм</t>
  </si>
  <si>
    <t>КОВРЫ для автобусов, троллейбусов, трамваев</t>
  </si>
  <si>
    <t>Автодорожка ТУ 2553-164  рулон ширина-1,4 м</t>
  </si>
  <si>
    <t>ПЛАСТИНА СИЛИКОНОВАЯ</t>
  </si>
  <si>
    <t>Пластина для отвалов ДСТ 40х1000х250</t>
  </si>
  <si>
    <t>В пути</t>
  </si>
  <si>
    <t>Z(O)</t>
  </si>
  <si>
    <t>Z(О)   500   VPI</t>
  </si>
  <si>
    <t xml:space="preserve">Z(О)   530  </t>
  </si>
  <si>
    <t>Z(О)   530   VPI</t>
  </si>
  <si>
    <t>Z(О)   530   имп. Стомил</t>
  </si>
  <si>
    <t>Z(О)   560   VPI</t>
  </si>
  <si>
    <t>Z(О)   600</t>
  </si>
  <si>
    <t>Z(О)   600   VPI</t>
  </si>
  <si>
    <t xml:space="preserve">Z(О)   630  </t>
  </si>
  <si>
    <t>Z(О)   630   имп.стомил</t>
  </si>
  <si>
    <t>Z(О)   630   VPI</t>
  </si>
  <si>
    <t xml:space="preserve">Z(О)   670 </t>
  </si>
  <si>
    <t>Z(О)   670   VPI</t>
  </si>
  <si>
    <t xml:space="preserve">Z(0)    710 </t>
  </si>
  <si>
    <t>Z(0)    750 ВПИ</t>
  </si>
  <si>
    <t>Z(0)    750</t>
  </si>
  <si>
    <t>Z(0)    750     имп. Стомил</t>
  </si>
  <si>
    <t xml:space="preserve">Z(О)   800 </t>
  </si>
  <si>
    <t>Z(О)   800   VPI</t>
  </si>
  <si>
    <t>Z(О)   850</t>
  </si>
  <si>
    <t>Z(О)   850   VPI</t>
  </si>
  <si>
    <t>Z(О)   900   VPI</t>
  </si>
  <si>
    <t>Z(O)   922   Оптибелт</t>
  </si>
  <si>
    <t>Z(О)   950</t>
  </si>
  <si>
    <t>Z(О)   950   VPI</t>
  </si>
  <si>
    <t>Z(O) 10x950 Оптибелт</t>
  </si>
  <si>
    <t>Z(О)   1000</t>
  </si>
  <si>
    <t>Z(О)   1000   VPI</t>
  </si>
  <si>
    <t>Z(О)   1060</t>
  </si>
  <si>
    <t>Z(О)   1060   VPI</t>
  </si>
  <si>
    <t>Z(О)   1120   VPI</t>
  </si>
  <si>
    <t>Z(О)   1150</t>
  </si>
  <si>
    <t>Z(О)   1180   VPI</t>
  </si>
  <si>
    <t>Z(О)   1180</t>
  </si>
  <si>
    <t>Z(О)   1213   VPI</t>
  </si>
  <si>
    <t>Z(O)   1213</t>
  </si>
  <si>
    <t>Z(O)   1250</t>
  </si>
  <si>
    <t>Z(O)   1250   VPI</t>
  </si>
  <si>
    <t>Z(O)   1320</t>
  </si>
  <si>
    <t>Z(O)   1320   VPI</t>
  </si>
  <si>
    <t>Z(O)   1400</t>
  </si>
  <si>
    <t>Z(O)   1400   VPI</t>
  </si>
  <si>
    <t>Z(O)   1500   VPI</t>
  </si>
  <si>
    <t>Z(O)   1500</t>
  </si>
  <si>
    <t>Z(O)   1600   VPI</t>
  </si>
  <si>
    <t>Z(O)   1600</t>
  </si>
  <si>
    <t>Z(O)   1700</t>
  </si>
  <si>
    <t>Z(O)   1700   VPI</t>
  </si>
  <si>
    <t>Z(O)   1800</t>
  </si>
  <si>
    <t>Z(O)   1800   VPI</t>
  </si>
  <si>
    <t>Z(O)   1900</t>
  </si>
  <si>
    <t>Z(O)   1900   VPI</t>
  </si>
  <si>
    <t>Z(O)   2000</t>
  </si>
  <si>
    <t>Z(O)   2000   VPI</t>
  </si>
  <si>
    <t xml:space="preserve">Z(О)   2120 </t>
  </si>
  <si>
    <t>Z(O)   2360</t>
  </si>
  <si>
    <t>Z(O)   2240   VPI</t>
  </si>
  <si>
    <t>Z(O)   2500   VPI</t>
  </si>
  <si>
    <t>Z(O)   2500</t>
  </si>
  <si>
    <t>A</t>
  </si>
  <si>
    <t>А       500</t>
  </si>
  <si>
    <t>А      500 ВПИ</t>
  </si>
  <si>
    <t>А       530</t>
  </si>
  <si>
    <t>А       530 ВПИ</t>
  </si>
  <si>
    <t>А       560</t>
  </si>
  <si>
    <t>А       560 VPI</t>
  </si>
  <si>
    <t xml:space="preserve">А       600   </t>
  </si>
  <si>
    <t>А      600 ВПИ</t>
  </si>
  <si>
    <t>А       630   VPI</t>
  </si>
  <si>
    <t>А       670</t>
  </si>
  <si>
    <t>А       670   VPI</t>
  </si>
  <si>
    <t>А       710   VPI</t>
  </si>
  <si>
    <t xml:space="preserve">А       710   </t>
  </si>
  <si>
    <t>А       750</t>
  </si>
  <si>
    <t>А       750   VPI</t>
  </si>
  <si>
    <t>А       750   стомил</t>
  </si>
  <si>
    <t>А       800      кл.IV</t>
  </si>
  <si>
    <t>А       800   VPI</t>
  </si>
  <si>
    <t>А       850   VPI</t>
  </si>
  <si>
    <t>А       900   имп.</t>
  </si>
  <si>
    <t>А       900   VPI</t>
  </si>
  <si>
    <t>А       950    имп.стомил</t>
  </si>
  <si>
    <t>А       950   кл.IV</t>
  </si>
  <si>
    <t>А       950   VPI</t>
  </si>
  <si>
    <t>А       1000   VPI</t>
  </si>
  <si>
    <t xml:space="preserve">А       1000   </t>
  </si>
  <si>
    <t>А       1060</t>
  </si>
  <si>
    <t>А       1060   VPI</t>
  </si>
  <si>
    <t>А       1120</t>
  </si>
  <si>
    <t>А       1150   VPI</t>
  </si>
  <si>
    <t>А       1180   VPI</t>
  </si>
  <si>
    <t>А       1213   VPI</t>
  </si>
  <si>
    <t>А       1250   VPI</t>
  </si>
  <si>
    <t>ХРА       1250 ВРТ</t>
  </si>
  <si>
    <t>А       1280  кл IV</t>
  </si>
  <si>
    <t>А       1280      VPI</t>
  </si>
  <si>
    <t>ХРА       1320 ВРТ</t>
  </si>
  <si>
    <t>А       1320   VPI</t>
  </si>
  <si>
    <t>А       1350 ПРС</t>
  </si>
  <si>
    <t>А 1375 оптибелт</t>
  </si>
  <si>
    <t>А       1400   VPI</t>
  </si>
  <si>
    <t xml:space="preserve">А        1450 </t>
  </si>
  <si>
    <t>А       1500    кл.IV</t>
  </si>
  <si>
    <t>А       1500   VPI</t>
  </si>
  <si>
    <t>А       1600    кл.IV</t>
  </si>
  <si>
    <t>А       1600   VPI</t>
  </si>
  <si>
    <t>А       1700    кл.IV</t>
  </si>
  <si>
    <t>А       1700   VPI</t>
  </si>
  <si>
    <t xml:space="preserve">А       1750    </t>
  </si>
  <si>
    <t xml:space="preserve">А       1750   VPI   </t>
  </si>
  <si>
    <t xml:space="preserve">А       1775    </t>
  </si>
  <si>
    <t>А       1775 ВПИ</t>
  </si>
  <si>
    <t>А       1800    кл.IV</t>
  </si>
  <si>
    <t>А       1800   VPI</t>
  </si>
  <si>
    <t>А       1900</t>
  </si>
  <si>
    <t>А       1900   VPI</t>
  </si>
  <si>
    <t>А       2000    кл.IV</t>
  </si>
  <si>
    <t>А       2000   VPI</t>
  </si>
  <si>
    <t>А       2120    кл.IV</t>
  </si>
  <si>
    <t>А       2120   VPI</t>
  </si>
  <si>
    <t>А       2240   VPI</t>
  </si>
  <si>
    <t>А       2240   ПРС</t>
  </si>
  <si>
    <t>А       2360</t>
  </si>
  <si>
    <t>А       2360   VPI</t>
  </si>
  <si>
    <t>А      2400    ВПИ</t>
  </si>
  <si>
    <t>А      2500    ВПИ</t>
  </si>
  <si>
    <t>А       2500</t>
  </si>
  <si>
    <t>А       2650 ВПИ</t>
  </si>
  <si>
    <t>А       2650</t>
  </si>
  <si>
    <t>А       2800   VPI</t>
  </si>
  <si>
    <t>А       3000   кл.IV</t>
  </si>
  <si>
    <t>А       3000     имп.  Стомил</t>
  </si>
  <si>
    <t xml:space="preserve">А       3000   VPI  </t>
  </si>
  <si>
    <t>А       3150     кл. IV</t>
  </si>
  <si>
    <t>А       3150   VPI</t>
  </si>
  <si>
    <t xml:space="preserve">А       3350   ВПИ  </t>
  </si>
  <si>
    <t>А       3550     кл. IV</t>
  </si>
  <si>
    <t>А       3550   VPI</t>
  </si>
  <si>
    <t>А       3750</t>
  </si>
  <si>
    <t>А       4000    ВПИ</t>
  </si>
  <si>
    <t>А      4500    ВПИ</t>
  </si>
  <si>
    <t>А       4000</t>
  </si>
  <si>
    <t>В(Б)</t>
  </si>
  <si>
    <t>В(Б)   630</t>
  </si>
  <si>
    <t>В(Б)   710</t>
  </si>
  <si>
    <t>В 710 Оптибелт</t>
  </si>
  <si>
    <t>В(Б)   750</t>
  </si>
  <si>
    <t>В(Б)   850</t>
  </si>
  <si>
    <t>В(Б)   890   .Стомил</t>
  </si>
  <si>
    <t>В(Б)   900</t>
  </si>
  <si>
    <t>В(Б)   900   VPI</t>
  </si>
  <si>
    <t>VB 13x900 Оптибелт</t>
  </si>
  <si>
    <t>В(Б)   950 ВПИ</t>
  </si>
  <si>
    <t>В(Б)   950     кл.IV</t>
  </si>
  <si>
    <t>VB 17x965 Оптибелт</t>
  </si>
  <si>
    <t>В(Б)   1000</t>
  </si>
  <si>
    <t>В(Б)   1000   VPI</t>
  </si>
  <si>
    <t>В(Б)   1060</t>
  </si>
  <si>
    <t>В(Б)   1060 VPI</t>
  </si>
  <si>
    <t>В(Б)  1100 ВПИ</t>
  </si>
  <si>
    <t>В(Б)   1100   кл.IV</t>
  </si>
  <si>
    <t>В(Б)   1120   кл.IV</t>
  </si>
  <si>
    <t>В(Б)   1180   кл.IV</t>
  </si>
  <si>
    <t>В(Б)   1180   VPI</t>
  </si>
  <si>
    <t>В(Б)   1250   VPI</t>
  </si>
  <si>
    <t>В(Б)   1250</t>
  </si>
  <si>
    <t>В(Б)   1320   кл.IV</t>
  </si>
  <si>
    <t>В(Б)   1320   VPI</t>
  </si>
  <si>
    <t>VB 17x1360 Оптибелт</t>
  </si>
  <si>
    <t>ХРВ    1400 ВРТ</t>
  </si>
  <si>
    <t xml:space="preserve">В(Б)   1400 </t>
  </si>
  <si>
    <t>В(Б)   1400   VPI</t>
  </si>
  <si>
    <t>В(Б)   1450   VPI</t>
  </si>
  <si>
    <t>В(Б)  1500</t>
  </si>
  <si>
    <t>В(Б)  1500   VPI</t>
  </si>
  <si>
    <t>В(Б)  1550 VPI</t>
  </si>
  <si>
    <t>ХРВ   1600 ВРТ</t>
  </si>
  <si>
    <t>В(Б)   1600   VPI</t>
  </si>
  <si>
    <t xml:space="preserve">В(Б)   1650  </t>
  </si>
  <si>
    <t>В(Б)   1700   VPI</t>
  </si>
  <si>
    <t>В(Б)   1750   VPI</t>
  </si>
  <si>
    <t>В(Б)   1750   кл.IV</t>
  </si>
  <si>
    <t>В(Б)   1800   VPI</t>
  </si>
  <si>
    <t>В(Б)   1900   VPI</t>
  </si>
  <si>
    <t>В(Б)   2000   VPI</t>
  </si>
  <si>
    <t>В(Б)   2120   VPI</t>
  </si>
  <si>
    <t>В(Б)   2240   VPI</t>
  </si>
  <si>
    <t>В(Б)   2360   кл.IV</t>
  </si>
  <si>
    <t>В(Б)   2360   VPI</t>
  </si>
  <si>
    <t>VB 17x2500 Оптибелт</t>
  </si>
  <si>
    <t>В(Б)   2500   кл.IV</t>
  </si>
  <si>
    <t>В(Б)   2500   VPI</t>
  </si>
  <si>
    <t>В(Б)   2580   стомил</t>
  </si>
  <si>
    <t>В(Б)   2650   кл.IV</t>
  </si>
  <si>
    <t>VB 17x2650 Оптибелт</t>
  </si>
  <si>
    <t>В(Б)   2650   VPI</t>
  </si>
  <si>
    <t>В(Б)   3000</t>
  </si>
  <si>
    <t>В(Б)   3000   VPI</t>
  </si>
  <si>
    <t>VB 17x3150 Оптибелт</t>
  </si>
  <si>
    <t>В(Б)   3350  ВПИ</t>
  </si>
  <si>
    <t>В(Б)   3350</t>
  </si>
  <si>
    <t>В(Б)   3500  ВПИ</t>
  </si>
  <si>
    <t>В(Б)   3500</t>
  </si>
  <si>
    <t>В(Б)   3550  ВПИ</t>
  </si>
  <si>
    <t>В(Б)   3550</t>
  </si>
  <si>
    <t>В(Б)   3750  ВПИ</t>
  </si>
  <si>
    <t>В(Б)   3750    кл.IV</t>
  </si>
  <si>
    <t xml:space="preserve">В(Б)   4000   </t>
  </si>
  <si>
    <t>В(Б)   4000   стомил</t>
  </si>
  <si>
    <t>В(Б)   4000   VPI</t>
  </si>
  <si>
    <t>В(Б)   4250   VPI</t>
  </si>
  <si>
    <t>В(Б)   4250</t>
  </si>
  <si>
    <t>В(Б)  4500  ВПИ</t>
  </si>
  <si>
    <t xml:space="preserve">В(Б)  4750 ВПИ </t>
  </si>
  <si>
    <t>В(Б)   4750</t>
  </si>
  <si>
    <t>В(Б)   5000   VPI</t>
  </si>
  <si>
    <t>В(Б)   5000</t>
  </si>
  <si>
    <t>В(Б)  5300 ВПИ</t>
  </si>
  <si>
    <t>В(Б) 5600 ВПИ</t>
  </si>
  <si>
    <t xml:space="preserve">В(Б)   5600 </t>
  </si>
  <si>
    <t>В(Б)   6000   стомил</t>
  </si>
  <si>
    <t>В(Б) 6000  ВПИ</t>
  </si>
  <si>
    <t>В(Б)   6000</t>
  </si>
  <si>
    <t>С(В)</t>
  </si>
  <si>
    <t>С(В)   1180   кл.IV</t>
  </si>
  <si>
    <t>С(В)   1400   кл.IV</t>
  </si>
  <si>
    <t>С(В)   1400   VPI</t>
  </si>
  <si>
    <t>С(В)   1500</t>
  </si>
  <si>
    <t>С(В)   1500   VPI</t>
  </si>
  <si>
    <t>С(В)   1600   VPI</t>
  </si>
  <si>
    <t>С(В)   1650   VPI</t>
  </si>
  <si>
    <t>С(В)   1700   IV</t>
  </si>
  <si>
    <t>С(В)   1700   VPI</t>
  </si>
  <si>
    <t>С(В)   1800</t>
  </si>
  <si>
    <t>С(В)   1800   VPI</t>
  </si>
  <si>
    <t>С(В)   1900 стомил</t>
  </si>
  <si>
    <t>С(В)   1900   VPI</t>
  </si>
  <si>
    <t>С(В)   2000   VPI</t>
  </si>
  <si>
    <t>С(В)   2120   VPI</t>
  </si>
  <si>
    <t>С(В)   2120</t>
  </si>
  <si>
    <t>С(В)   2240   VPI</t>
  </si>
  <si>
    <t xml:space="preserve">С(В)   2240   </t>
  </si>
  <si>
    <t>С(В)   2360   кл.IV</t>
  </si>
  <si>
    <t>С(В)   2360   VPI</t>
  </si>
  <si>
    <t xml:space="preserve">С(В)   2500   </t>
  </si>
  <si>
    <t>С(В)   2500   имп.стомил</t>
  </si>
  <si>
    <t>С(В)   2500   VPI</t>
  </si>
  <si>
    <t>С(В)   2650   VPI</t>
  </si>
  <si>
    <t>С(В)   2800    имп.стомил</t>
  </si>
  <si>
    <t>С(В)   2800   VPI</t>
  </si>
  <si>
    <t>С(В)   3000</t>
  </si>
  <si>
    <t>С(В)   3000   VPI</t>
  </si>
  <si>
    <t>C(B)   3150   VPI</t>
  </si>
  <si>
    <t xml:space="preserve">С(В)   3350 ВПИ   </t>
  </si>
  <si>
    <t xml:space="preserve">С(В)   3350   </t>
  </si>
  <si>
    <t>С(В)   3550 кл.IV</t>
  </si>
  <si>
    <t>С(В)   3550 VPI</t>
  </si>
  <si>
    <t>С(В)   3750   VPI</t>
  </si>
  <si>
    <t>С(В)   3750</t>
  </si>
  <si>
    <t xml:space="preserve">С(В)   4000   </t>
  </si>
  <si>
    <t>С(В)   4000   VPI</t>
  </si>
  <si>
    <t>С(В)   4250   VPI</t>
  </si>
  <si>
    <t>С(В)   4250</t>
  </si>
  <si>
    <t>С(В)   4500   VPI</t>
  </si>
  <si>
    <t>С(В)   4750</t>
  </si>
  <si>
    <t>С(В)  5000   VPI</t>
  </si>
  <si>
    <t>С(В)  5300 ВПИ</t>
  </si>
  <si>
    <t>С(В)   5300</t>
  </si>
  <si>
    <t>С(В)  5600 ВПИ</t>
  </si>
  <si>
    <t>С(В)   5830</t>
  </si>
  <si>
    <t>С(В)  6000 ВПИ</t>
  </si>
  <si>
    <t>С(В)   6000</t>
  </si>
  <si>
    <t>С(В)   6300</t>
  </si>
  <si>
    <t>С(В)   6300   VPI</t>
  </si>
  <si>
    <t>С(В)  6700 ПРС</t>
  </si>
  <si>
    <t>С(В)   7100   VPI</t>
  </si>
  <si>
    <t>С(В)  7100</t>
  </si>
  <si>
    <t>С(В)   7500   VPI</t>
  </si>
  <si>
    <t>Д(Г)</t>
  </si>
  <si>
    <t>Д(Г)  1900   VPI</t>
  </si>
  <si>
    <t>Д(Г) 2120   VPI</t>
  </si>
  <si>
    <t>Д(Г) 2240 ВПИ</t>
  </si>
  <si>
    <t>Д(Г) 2240</t>
  </si>
  <si>
    <t>Д(Г)  3150</t>
  </si>
  <si>
    <t>Д(Г) 3150 ВПИ</t>
  </si>
  <si>
    <t>Д(Г)  3350   кл.IV</t>
  </si>
  <si>
    <t>Д(Г)  3350   VPI</t>
  </si>
  <si>
    <t>Д(Г) 3475   VPI</t>
  </si>
  <si>
    <t xml:space="preserve">Д(Г)  3550 ВПИ </t>
  </si>
  <si>
    <t>Д(Г)  3550</t>
  </si>
  <si>
    <t>Д(Г)  3750 ВПИ</t>
  </si>
  <si>
    <t>Д(Г) 3750</t>
  </si>
  <si>
    <t>Д(Г)  4000   VPI</t>
  </si>
  <si>
    <t>Д(Г)  4250</t>
  </si>
  <si>
    <t>Д(Г)  4250   VPI</t>
  </si>
  <si>
    <t>Д(Г)  4500 ВПИ</t>
  </si>
  <si>
    <t>Д(Г)  4500</t>
  </si>
  <si>
    <t>Д(Г)  4750 ВПИ</t>
  </si>
  <si>
    <t>Д(Г)  4750</t>
  </si>
  <si>
    <t>Д(Г) 5000   VPI</t>
  </si>
  <si>
    <t>Д(Г) 5300   VPI</t>
  </si>
  <si>
    <t>Д(Г) 5600   VPI</t>
  </si>
  <si>
    <t>Д(Г) 6000  VPI</t>
  </si>
  <si>
    <t>Д(Г) 6300   VPI</t>
  </si>
  <si>
    <t>Д(Г) 6700</t>
  </si>
  <si>
    <t>Д(Г) 7100   VPI</t>
  </si>
  <si>
    <t>Д(Г) 7500</t>
  </si>
  <si>
    <t>Д(Г) 8500 ВПИ</t>
  </si>
  <si>
    <t>Д(Г) 9000</t>
  </si>
  <si>
    <t>Д(Г) 10000  ВПИ</t>
  </si>
  <si>
    <t xml:space="preserve">Д(Г) 10000  </t>
  </si>
  <si>
    <t>Е(Д)</t>
  </si>
  <si>
    <t>Е(Д) 6300</t>
  </si>
  <si>
    <t xml:space="preserve">Е(Д)  7100 ВПИ </t>
  </si>
  <si>
    <t>Е(Д) 8000   VPI</t>
  </si>
  <si>
    <t>Е(Д) 9000   VPI</t>
  </si>
  <si>
    <t>Е(Д) 10000 ВПИ</t>
  </si>
  <si>
    <t>РЕМНИ КЛИНОВЫЕ УЗКОГО СЕЧЕНИЯ</t>
  </si>
  <si>
    <t>3VX 710 Optibelt</t>
  </si>
  <si>
    <t>SPZ 1250 Стомил</t>
  </si>
  <si>
    <t>SPZ 1400 НИИИРП</t>
  </si>
  <si>
    <t>SPZ 1800 оптибелт</t>
  </si>
  <si>
    <t xml:space="preserve">SPZ 2410 </t>
  </si>
  <si>
    <t>SPZ 3350 Optibelt</t>
  </si>
  <si>
    <t>SPA 800 стомил</t>
  </si>
  <si>
    <t>SPA 1032 Optibelt</t>
  </si>
  <si>
    <t>SPA 1250 Optibelt</t>
  </si>
  <si>
    <t>SPA 1400 Optibelt</t>
  </si>
  <si>
    <t xml:space="preserve">SPA 1650 Индия </t>
  </si>
  <si>
    <t>SPA 1607 Оптибелт</t>
  </si>
  <si>
    <t>SPA 1600 стомил</t>
  </si>
  <si>
    <t xml:space="preserve">SPA 2000   VPI </t>
  </si>
  <si>
    <t>SPA 2240 Optibelt</t>
  </si>
  <si>
    <t>SPA 2300 Оптибелт</t>
  </si>
  <si>
    <t xml:space="preserve">SPA 2360   VPI </t>
  </si>
  <si>
    <t>SPA 2500   VPI</t>
  </si>
  <si>
    <t>SPA 2532 Optibelt</t>
  </si>
  <si>
    <t>SPA 3000 Оптибелт</t>
  </si>
  <si>
    <t>SPA 3150   VPI</t>
  </si>
  <si>
    <t>SPA 3350   VPI</t>
  </si>
  <si>
    <t>SPA 4250 Оптибелт</t>
  </si>
  <si>
    <t xml:space="preserve">SPВ 1400 Оптибелт </t>
  </si>
  <si>
    <t xml:space="preserve">SPВ 1700 имп.  </t>
  </si>
  <si>
    <t xml:space="preserve">SPВ 1700 Оптибелт </t>
  </si>
  <si>
    <t>SPB 1800 Optibelt</t>
  </si>
  <si>
    <t xml:space="preserve">SPВ 1900 Оптибелт </t>
  </si>
  <si>
    <t>SPВ 2240</t>
  </si>
  <si>
    <t>SPВ 2240   VPI</t>
  </si>
  <si>
    <t xml:space="preserve">SPВ 2240 Оптибелт </t>
  </si>
  <si>
    <t>XPB 2240 Optibelt</t>
  </si>
  <si>
    <t>SPB 2360 Optibelt</t>
  </si>
  <si>
    <t>SPВ 2360   VPI</t>
  </si>
  <si>
    <t>SPВ 2500  имп.Оптибелт</t>
  </si>
  <si>
    <t>SPВ 2500   VPI</t>
  </si>
  <si>
    <t xml:space="preserve">SPВ 2500 имп.  </t>
  </si>
  <si>
    <t>SPB 2650 Optibelt</t>
  </si>
  <si>
    <t>SPB 2840 Optibelt</t>
  </si>
  <si>
    <t>SPB 3000 Optibelt</t>
  </si>
  <si>
    <t>SPB 3150</t>
  </si>
  <si>
    <t xml:space="preserve">SPВ 3150   VPI </t>
  </si>
  <si>
    <t>SPВ 3150  optibelt</t>
  </si>
  <si>
    <t>SPВ 3550  имп.Оптибелт</t>
  </si>
  <si>
    <t xml:space="preserve">SPВ 3350   VPI </t>
  </si>
  <si>
    <t>У(Б)- 3650</t>
  </si>
  <si>
    <t>У(Б) -3750</t>
  </si>
  <si>
    <t>SPВ 3750  имп.Оптибелт</t>
  </si>
  <si>
    <t>SPВ 3750   VPI</t>
  </si>
  <si>
    <t>SPВ 4000  ВПИ</t>
  </si>
  <si>
    <t>SPВ 4000  Оптибелт</t>
  </si>
  <si>
    <t>SPВ 4250  имп.Оптибелт</t>
  </si>
  <si>
    <t>SPВ 4250 имп. Stomil</t>
  </si>
  <si>
    <t>SPВ 4250   VPI</t>
  </si>
  <si>
    <t>SPB 4500 Gates</t>
  </si>
  <si>
    <t>SPB 4500 VPI</t>
  </si>
  <si>
    <t>SPВ 4560  имп.Оптибелт</t>
  </si>
  <si>
    <t>SPВ 4750 стомил</t>
  </si>
  <si>
    <t>SPВ 4750  имп.Оптибелт</t>
  </si>
  <si>
    <t>SPВ 4750   VPI</t>
  </si>
  <si>
    <t>SPВ 5000   VPI</t>
  </si>
  <si>
    <t>SPВ 5300   VPI</t>
  </si>
  <si>
    <t>SPВ 5300  имп.Оптибелт</t>
  </si>
  <si>
    <t>SPВ 6000   VPI</t>
  </si>
  <si>
    <t>SPВ 6000  имп.Оптибелт</t>
  </si>
  <si>
    <t>SPB 7100 VPI</t>
  </si>
  <si>
    <t>SPB 9000 VPI</t>
  </si>
  <si>
    <t>У(В)-1800 (SPC)</t>
  </si>
  <si>
    <t>XPC 2120 Optibelt</t>
  </si>
  <si>
    <t>SPC 2240 VPI</t>
  </si>
  <si>
    <t>SPC 2240 Optibelt</t>
  </si>
  <si>
    <t>XPC 2650 Optibelt</t>
  </si>
  <si>
    <t>SPC 2800 Optibelt</t>
  </si>
  <si>
    <t>SPC 2800 VPI</t>
  </si>
  <si>
    <t>XPC 3000 Optibelt</t>
  </si>
  <si>
    <t>SPC 3000 Optibelt</t>
  </si>
  <si>
    <t>SPC 3150 Optibelt</t>
  </si>
  <si>
    <t>У(В)-3150 ХЛ</t>
  </si>
  <si>
    <t>SPC 3150 ВПИ</t>
  </si>
  <si>
    <t>SPC 3350 Оптибелт</t>
  </si>
  <si>
    <t>SPC 3350 ВПИ</t>
  </si>
  <si>
    <t>SPC 3550 Оптибелт</t>
  </si>
  <si>
    <t>XPC 3550 Optibelt</t>
  </si>
  <si>
    <t>SPC 3550 ВПИ</t>
  </si>
  <si>
    <t xml:space="preserve">SPC 3750 ВПИ </t>
  </si>
  <si>
    <t>SPC 3750 Оптибелт</t>
  </si>
  <si>
    <t>SPC 3750 Stomil</t>
  </si>
  <si>
    <t>У(В)-3750</t>
  </si>
  <si>
    <t>SPC 4000 Optibetl</t>
  </si>
  <si>
    <t>SPC 4000 ВПИ</t>
  </si>
  <si>
    <t>У(В)-4250</t>
  </si>
  <si>
    <t>SPC 4250 Optibelt</t>
  </si>
  <si>
    <t>SPC 4250 ВПИ</t>
  </si>
  <si>
    <t>SPC 4500 VPI</t>
  </si>
  <si>
    <t>SPC 4500 Stomil</t>
  </si>
  <si>
    <t>SPC 6700 Optibelt</t>
  </si>
  <si>
    <t>РЕМНИ ВАРИАТОРНЫЕ</t>
  </si>
  <si>
    <t xml:space="preserve">28х16-1450  </t>
  </si>
  <si>
    <t>AX 34x13-889 Optibelt</t>
  </si>
  <si>
    <t>OMEGA 880 Optibelt</t>
  </si>
  <si>
    <t xml:space="preserve">21x6x600 Optibelt                            </t>
  </si>
  <si>
    <t>22x8x950 Optibelt</t>
  </si>
  <si>
    <t>26x8x672 Optibelt</t>
  </si>
  <si>
    <t>30х13.5х1080 (Буран)</t>
  </si>
  <si>
    <t>32х10х1800</t>
  </si>
  <si>
    <t>38х18х1500</t>
  </si>
  <si>
    <t>37х10х950 Оптибелт</t>
  </si>
  <si>
    <t>68х24х2600</t>
  </si>
  <si>
    <t>45х22-4000     НМ      имп.</t>
  </si>
  <si>
    <t>45х22-4000</t>
  </si>
  <si>
    <t>Super VX AGRO POWER-AP10012</t>
  </si>
  <si>
    <t>Super VX AGRO POWER-AP10010</t>
  </si>
  <si>
    <t>РЕМНИ С/Х  МНОГОРУЧЬЕВЫЕ</t>
  </si>
  <si>
    <t>3НВ 3600 2С</t>
  </si>
  <si>
    <t>12Л 2240</t>
  </si>
  <si>
    <t>2В вр 1750 стомил</t>
  </si>
  <si>
    <t xml:space="preserve">6НВ 3600 </t>
  </si>
  <si>
    <t>3НВ 3300</t>
  </si>
  <si>
    <t>4HB-3750 Олекс</t>
  </si>
  <si>
    <t>3НВ 3750</t>
  </si>
  <si>
    <t>KB AGRO POWER-AP1001962</t>
  </si>
  <si>
    <t>KB AGRO POWER-AP1003329</t>
  </si>
  <si>
    <t>KB AGRO POWER-AP1001673</t>
  </si>
  <si>
    <t>РЕМНИ ВЕНТИЛЯТОРНЫЕ</t>
  </si>
  <si>
    <t>8,5х8х833</t>
  </si>
  <si>
    <t>8,5х8х850 ВПИ</t>
  </si>
  <si>
    <t>8,5х8-875 ВПИ</t>
  </si>
  <si>
    <t>8,5х8-875</t>
  </si>
  <si>
    <t>8,5х8х933 ВПИ</t>
  </si>
  <si>
    <t xml:space="preserve">8.5х8х1030 </t>
  </si>
  <si>
    <t>8,5х8х1090 ВПИ</t>
  </si>
  <si>
    <t>8,5х8х1018 ВПИ</t>
  </si>
  <si>
    <t>8,5х8х1060 ВПИ</t>
  </si>
  <si>
    <t>8.5х8х1150</t>
  </si>
  <si>
    <t>8,5х8х1250 ВПИ</t>
  </si>
  <si>
    <t>8,5х8х1280 ВПИ</t>
  </si>
  <si>
    <t>8,5х8-1320</t>
  </si>
  <si>
    <t>AVX 10-850</t>
  </si>
  <si>
    <t>5V 800 Optibelt</t>
  </si>
  <si>
    <t>AVX 10-913 Optibelt</t>
  </si>
  <si>
    <t>GT 10-980 Optibelt</t>
  </si>
  <si>
    <t>10х8-944</t>
  </si>
  <si>
    <t>11х10-900</t>
  </si>
  <si>
    <t xml:space="preserve">11х10-932 </t>
  </si>
  <si>
    <t>11х10-950 ВПИ</t>
  </si>
  <si>
    <t>11х10-950</t>
  </si>
  <si>
    <t>11х10-975 ВПИ</t>
  </si>
  <si>
    <t>11х10-1045 ВПИ</t>
  </si>
  <si>
    <t>11х10-1045</t>
  </si>
  <si>
    <t>11х10-1100</t>
  </si>
  <si>
    <t xml:space="preserve">11х10х1120 </t>
  </si>
  <si>
    <t>11х10х1120 ВПИ</t>
  </si>
  <si>
    <t>11х10х1150 ВПИ</t>
  </si>
  <si>
    <t>11х10х1180 ВПИ</t>
  </si>
  <si>
    <t>11х10х1220 ВПИ</t>
  </si>
  <si>
    <t>11х10-1250</t>
  </si>
  <si>
    <t>11х10-1250   VPI</t>
  </si>
  <si>
    <t>11х10-1280</t>
  </si>
  <si>
    <t>11х10-1280   VPI</t>
  </si>
  <si>
    <t>11х10-1360</t>
  </si>
  <si>
    <t>11х10х1400  ВПИ</t>
  </si>
  <si>
    <t>11х10х1400  УГРТ</t>
  </si>
  <si>
    <t>11х10-1400 зубчат</t>
  </si>
  <si>
    <t>11х10-1400</t>
  </si>
  <si>
    <t>11х10х1500  ВПИ</t>
  </si>
  <si>
    <t>11х10-1500</t>
  </si>
  <si>
    <t>11х10-1650</t>
  </si>
  <si>
    <t>11х10-1650 ВПИ</t>
  </si>
  <si>
    <t>11х10х1775 ВПИ</t>
  </si>
  <si>
    <t>11х10х1800 ВПИ</t>
  </si>
  <si>
    <t>AVX 13-1050 зуб. Optibelt</t>
  </si>
  <si>
    <t>AVX 13-1400</t>
  </si>
  <si>
    <t>AVX 13-1475</t>
  </si>
  <si>
    <t>12,5х9х1090 ВПИ</t>
  </si>
  <si>
    <t>12,5х9х1090</t>
  </si>
  <si>
    <t>12.5х9х1120 ВПИ</t>
  </si>
  <si>
    <t>14х10-887</t>
  </si>
  <si>
    <t>14х10-887   VPI</t>
  </si>
  <si>
    <t>14х10-937</t>
  </si>
  <si>
    <t>14х10-937   VPI</t>
  </si>
  <si>
    <t>14х10-987   VPI</t>
  </si>
  <si>
    <t>14х10х1037 ПРС</t>
  </si>
  <si>
    <t>14х13-1180 ВПИ</t>
  </si>
  <si>
    <t>14х13-1280 ВПИ</t>
  </si>
  <si>
    <t>14х13-1320 ВПИ</t>
  </si>
  <si>
    <t>14х13-1600 ВПИ</t>
  </si>
  <si>
    <t>16х11-1103 ВПИ</t>
  </si>
  <si>
    <t>16х11-1120 ВПИ</t>
  </si>
  <si>
    <t>16х11х1450 ВПИ</t>
  </si>
  <si>
    <t>16х11-1450</t>
  </si>
  <si>
    <t>16х11х1650 ВПИ</t>
  </si>
  <si>
    <t>19х12.5-1220 ВПИ</t>
  </si>
  <si>
    <t>19х12.5-1450 ВПИ</t>
  </si>
  <si>
    <t>21Х14-1450 ВПИ</t>
  </si>
  <si>
    <t>21Х14-1450</t>
  </si>
  <si>
    <t>21Х14-1650</t>
  </si>
  <si>
    <t>21х14-1303 ВПИ</t>
  </si>
  <si>
    <t>21х14-1650   VPI</t>
  </si>
  <si>
    <t>21х14х1950   VPI- УГРТ</t>
  </si>
  <si>
    <t>РЕМНИ ПЛОСКИЕ</t>
  </si>
  <si>
    <t>3 БКНЛ-65   90 мм (руб./п.м.)</t>
  </si>
  <si>
    <t>4 БКНЛ-65  100 мм (руб./п.м.)</t>
  </si>
  <si>
    <t>5 БКНЛ-65  200 мм (руб./п.м.)</t>
  </si>
  <si>
    <t>8 БКНЛ-65  200 мм (руб./п.м.)</t>
  </si>
  <si>
    <t>5 БКНЛ-65  300 мм (руб./п.м.)</t>
  </si>
  <si>
    <t>5 БКНЛ-65  400 мм (руб./п.м.)</t>
  </si>
  <si>
    <t>5 БКНЛ-65  500 мм (руб./п.м.)</t>
  </si>
  <si>
    <t>Habasit S-140H B=240 mm x L=4695 mm</t>
  </si>
  <si>
    <t>КРЕПЛЕНИЯ ДЛЯ КОНВЕЙЕРНЫХ ЛЕНТ</t>
  </si>
  <si>
    <t>Крепление №2 (4-5 мм) 290 мм</t>
  </si>
  <si>
    <t>ЛЕНТА КОНВЕЙЕРНАЯ ТУ 256126600149245-2001</t>
  </si>
  <si>
    <t>10-ПП-4И-1.5х4.78м шт полиурет.</t>
  </si>
  <si>
    <t>3T18UO-V15 (300*2800) бескон.</t>
  </si>
  <si>
    <t>2ЛМ 1000 5ТК 200 4х2 (руб/кв.м)</t>
  </si>
  <si>
    <t>РЕМНИ ПЛОСКОЗУБЧАТЫЕ</t>
  </si>
  <si>
    <t xml:space="preserve">СБ 5-63-40 </t>
  </si>
  <si>
    <t>Omega 500 5M</t>
  </si>
  <si>
    <t>Alpha T5/840 Optibelt</t>
  </si>
  <si>
    <t>Alpha T5/2470 Optibelt</t>
  </si>
  <si>
    <t>Alpha T10/800 Optibelt</t>
  </si>
  <si>
    <t>Omega 960 8M</t>
  </si>
  <si>
    <t>Omega 880 8M</t>
  </si>
  <si>
    <t>Omega 800 8M</t>
  </si>
  <si>
    <t>1400 H Optibelt</t>
  </si>
  <si>
    <t>Omega D8M 2400</t>
  </si>
  <si>
    <t>Ремни поликлиновые 
 ТУ 38 105763-89</t>
  </si>
  <si>
    <t>20-к-900</t>
  </si>
  <si>
    <t>6РК-2100</t>
  </si>
  <si>
    <t>5РК-975 Рубена</t>
  </si>
  <si>
    <t>5 PJ 414 Optibelt</t>
  </si>
  <si>
    <t>6 PJ 559</t>
  </si>
  <si>
    <t>2 PJ 1200</t>
  </si>
  <si>
    <t>20 PJ 1168</t>
  </si>
  <si>
    <t>ВТУЛКА ДЛЯ ШКИВА</t>
  </si>
  <si>
    <t>3020-45-00ZA</t>
  </si>
  <si>
    <t>Всего</t>
  </si>
  <si>
    <t>МАНЖЕТЫ  шевронные   ГОСТ 22704-7</t>
  </si>
  <si>
    <t>16х28</t>
  </si>
  <si>
    <t>30х50</t>
  </si>
  <si>
    <t>55х75</t>
  </si>
  <si>
    <t>220х260</t>
  </si>
  <si>
    <t>280х320</t>
  </si>
  <si>
    <t>МАНЖЕТЫ  пневматические   ГОСТ 6678-72</t>
  </si>
  <si>
    <t>1-25-3</t>
  </si>
  <si>
    <t>1-35-25-4</t>
  </si>
  <si>
    <t>1-200-3</t>
  </si>
  <si>
    <t>МАНЖЕТЫ  ГИДРАВЛИЧЕСКИЕ  ГОСТ 14896-84</t>
  </si>
  <si>
    <t>55х35</t>
  </si>
  <si>
    <t>55х45-3</t>
  </si>
  <si>
    <t>70х50-3</t>
  </si>
  <si>
    <t>80х60-3</t>
  </si>
  <si>
    <t>90х70</t>
  </si>
  <si>
    <t>180х160</t>
  </si>
  <si>
    <t>МАНЖЕТЫ  ВОРОТНИКОВЫЕ ГОСТ 6969-54,ТУ 381051725-86</t>
  </si>
  <si>
    <t>12х20</t>
  </si>
  <si>
    <t>14х30</t>
  </si>
  <si>
    <t>16х24</t>
  </si>
  <si>
    <t>19х35-3</t>
  </si>
  <si>
    <t>35х55</t>
  </si>
  <si>
    <t>40х60 Тула</t>
  </si>
  <si>
    <t>42х62-3</t>
  </si>
  <si>
    <t>45х25</t>
  </si>
  <si>
    <t>32х52-3</t>
  </si>
  <si>
    <t>МАНЖЕТЫ   АРМИРОВАННЫЕ  ГОСТ 8752-79</t>
  </si>
  <si>
    <t>8х16х7</t>
  </si>
  <si>
    <t>12х32х7</t>
  </si>
  <si>
    <t>15х30х7</t>
  </si>
  <si>
    <t>16х30х7</t>
  </si>
  <si>
    <t>17х32х7</t>
  </si>
  <si>
    <t>17х35х7</t>
  </si>
  <si>
    <t>18х35х7</t>
  </si>
  <si>
    <t>19х32х7</t>
  </si>
  <si>
    <t>20х30х7</t>
  </si>
  <si>
    <t>20х40х10</t>
  </si>
  <si>
    <t>20х47х7</t>
  </si>
  <si>
    <t>22х32х7</t>
  </si>
  <si>
    <t>22х40х7</t>
  </si>
  <si>
    <t>25х38х7</t>
  </si>
  <si>
    <t>25х42х7</t>
  </si>
  <si>
    <t>25х45х10</t>
  </si>
  <si>
    <t>25х47х7</t>
  </si>
  <si>
    <t xml:space="preserve">28х40х7  </t>
  </si>
  <si>
    <t xml:space="preserve">28х47х10  </t>
  </si>
  <si>
    <t>30х40х7</t>
  </si>
  <si>
    <t>30х52х10 имп</t>
  </si>
  <si>
    <t>33х50х7</t>
  </si>
  <si>
    <t>32х62х10</t>
  </si>
  <si>
    <t>35х58х10</t>
  </si>
  <si>
    <t>40х58х10</t>
  </si>
  <si>
    <t>40х60х10</t>
  </si>
  <si>
    <t>40х62х7</t>
  </si>
  <si>
    <t>42х72х10</t>
  </si>
  <si>
    <t>42х62х10</t>
  </si>
  <si>
    <t>45х58х7</t>
  </si>
  <si>
    <t>45х64х8</t>
  </si>
  <si>
    <t>45х65х10</t>
  </si>
  <si>
    <t>50х70х10</t>
  </si>
  <si>
    <t>50х60х10</t>
  </si>
  <si>
    <t>55х80х10</t>
  </si>
  <si>
    <t>60х80х10</t>
  </si>
  <si>
    <t>60х85х10</t>
  </si>
  <si>
    <t>60х90х10</t>
  </si>
  <si>
    <t>70х95х10</t>
  </si>
  <si>
    <t>73х90х8</t>
  </si>
  <si>
    <t>80х100х10</t>
  </si>
  <si>
    <t>80х105х10</t>
  </si>
  <si>
    <t>85х110х10</t>
  </si>
  <si>
    <t>85х120х10</t>
  </si>
  <si>
    <t>92х120х12</t>
  </si>
  <si>
    <t>90х110х12</t>
  </si>
  <si>
    <t>90х120х10</t>
  </si>
  <si>
    <t>95х120х12</t>
  </si>
  <si>
    <t>100х125х12</t>
  </si>
  <si>
    <t>105х130х12</t>
  </si>
  <si>
    <t>105х138х12</t>
  </si>
  <si>
    <t>110х135х12</t>
  </si>
  <si>
    <t>110х140х12</t>
  </si>
  <si>
    <t>110х140х10</t>
  </si>
  <si>
    <t>115х145х10</t>
  </si>
  <si>
    <t>120х150х12</t>
  </si>
  <si>
    <t>125х155</t>
  </si>
  <si>
    <t>130х160</t>
  </si>
  <si>
    <t>140х170</t>
  </si>
  <si>
    <t>160х190х15</t>
  </si>
  <si>
    <t>170х200</t>
  </si>
  <si>
    <t>200х230</t>
  </si>
  <si>
    <t>210х250х10</t>
  </si>
  <si>
    <t>220х260х15</t>
  </si>
  <si>
    <t>260х300х18</t>
  </si>
  <si>
    <t>320х360х18</t>
  </si>
  <si>
    <t>340х380х18</t>
  </si>
  <si>
    <t>500х530х15</t>
  </si>
  <si>
    <t>КОЛЬЦА РЕЗИНОВЫЕ УПЛОТНИТЕЛЬНЫЕ  ГОСТ 9833-73</t>
  </si>
  <si>
    <t>2,6х1,9</t>
  </si>
  <si>
    <t>6х4.0</t>
  </si>
  <si>
    <t>8.0х3.0</t>
  </si>
  <si>
    <t>12х2.0</t>
  </si>
  <si>
    <t>40.0х5.0</t>
  </si>
  <si>
    <t>74х4.0 СБ-26</t>
  </si>
  <si>
    <t>003-005-14</t>
  </si>
  <si>
    <t>003-006-19</t>
  </si>
  <si>
    <t>004-008-25</t>
  </si>
  <si>
    <t>005-009-25</t>
  </si>
  <si>
    <t>006-009-19</t>
  </si>
  <si>
    <t>006-010-25</t>
  </si>
  <si>
    <t>008-010-20</t>
  </si>
  <si>
    <t>008-011-19</t>
  </si>
  <si>
    <t>008-012-25</t>
  </si>
  <si>
    <t>009х013-25</t>
  </si>
  <si>
    <t>009-012-19</t>
  </si>
  <si>
    <t>010х013-19</t>
  </si>
  <si>
    <t>010-014-25</t>
  </si>
  <si>
    <t>011-014-19</t>
  </si>
  <si>
    <t>011-015-25</t>
  </si>
  <si>
    <t>011--016-30</t>
  </si>
  <si>
    <t>012-016-25</t>
  </si>
  <si>
    <t>012-017-30</t>
  </si>
  <si>
    <t>014-018-25</t>
  </si>
  <si>
    <t>015-020-30</t>
  </si>
  <si>
    <t>016-019-19</t>
  </si>
  <si>
    <t>016-020-25</t>
  </si>
  <si>
    <t>016-021-30</t>
  </si>
  <si>
    <t>016-022-36</t>
  </si>
  <si>
    <t>017-020-19</t>
  </si>
  <si>
    <t>017-021-25</t>
  </si>
  <si>
    <t>018-022-25</t>
  </si>
  <si>
    <t>018-024-36</t>
  </si>
  <si>
    <t>019-023-25</t>
  </si>
  <si>
    <t>019-025-36</t>
  </si>
  <si>
    <t>020-025-30</t>
  </si>
  <si>
    <t>021-025-25</t>
  </si>
  <si>
    <t>022-026-25</t>
  </si>
  <si>
    <t>023-027-25</t>
  </si>
  <si>
    <t>024-030-36</t>
  </si>
  <si>
    <t>025-030-25</t>
  </si>
  <si>
    <t>025-028-19</t>
  </si>
  <si>
    <t>025-031-36</t>
  </si>
  <si>
    <t>026-031-30</t>
  </si>
  <si>
    <t>027-032-30</t>
  </si>
  <si>
    <t>027-031-25</t>
  </si>
  <si>
    <t>028-034-36</t>
  </si>
  <si>
    <t>028-036-46</t>
  </si>
  <si>
    <t>028-033-30</t>
  </si>
  <si>
    <t>030-034-25</t>
  </si>
  <si>
    <t>030-035-30</t>
  </si>
  <si>
    <t>032-036-25</t>
  </si>
  <si>
    <t>032-038-36</t>
  </si>
  <si>
    <t>032-040-46</t>
  </si>
  <si>
    <t>034-042-46</t>
  </si>
  <si>
    <t>034-038-25</t>
  </si>
  <si>
    <t>034-040-36</t>
  </si>
  <si>
    <t>035-040-30</t>
  </si>
  <si>
    <t>036-041-30</t>
  </si>
  <si>
    <t>036-042-36</t>
  </si>
  <si>
    <t>037-040-19</t>
  </si>
  <si>
    <t>038-044-36</t>
  </si>
  <si>
    <t>039-045-36</t>
  </si>
  <si>
    <t>040-044-25</t>
  </si>
  <si>
    <t>040-045-30</t>
  </si>
  <si>
    <t>040-048-46</t>
  </si>
  <si>
    <t>040-050-58</t>
  </si>
  <si>
    <t>042-050-46</t>
  </si>
  <si>
    <t>045-050-30</t>
  </si>
  <si>
    <t>045-053-46</t>
  </si>
  <si>
    <t>047-055-46</t>
  </si>
  <si>
    <t>050-055-30</t>
  </si>
  <si>
    <t>050-060-58</t>
  </si>
  <si>
    <t>055-060-30</t>
  </si>
  <si>
    <t>056-060-25</t>
  </si>
  <si>
    <t>058-063-30</t>
  </si>
  <si>
    <t>059-065-36</t>
  </si>
  <si>
    <t>060-070-58-2-2</t>
  </si>
  <si>
    <t>062-070-46</t>
  </si>
  <si>
    <t>065-070-30</t>
  </si>
  <si>
    <t>065-075-58</t>
  </si>
  <si>
    <t>066-072-36</t>
  </si>
  <si>
    <t>070-080-58-2-2</t>
  </si>
  <si>
    <t>075-085-58</t>
  </si>
  <si>
    <t>086-092-36</t>
  </si>
  <si>
    <t>088-094-36</t>
  </si>
  <si>
    <t>090-100-58</t>
  </si>
  <si>
    <t>095-100-30</t>
  </si>
  <si>
    <t>100-108-46</t>
  </si>
  <si>
    <t>100-110-58</t>
  </si>
  <si>
    <t>102-110-46</t>
  </si>
  <si>
    <t>105-125-58</t>
  </si>
  <si>
    <t>110х5.0</t>
  </si>
  <si>
    <t>110х120-58</t>
  </si>
  <si>
    <t>115-125-58-2-2</t>
  </si>
  <si>
    <t>125-135</t>
  </si>
  <si>
    <t>135-140-36</t>
  </si>
  <si>
    <t>130-140-58</t>
  </si>
  <si>
    <t>140-150-46</t>
  </si>
  <si>
    <t>145-150-36</t>
  </si>
  <si>
    <t>150-160-58</t>
  </si>
  <si>
    <t>155-165-58</t>
  </si>
  <si>
    <t>160-170-58</t>
  </si>
  <si>
    <t>165-175-28</t>
  </si>
  <si>
    <t>165-175-58</t>
  </si>
  <si>
    <t>180-185-36</t>
  </si>
  <si>
    <t>185-190-36</t>
  </si>
  <si>
    <t>195-205-58</t>
  </si>
  <si>
    <t>220-230-58</t>
  </si>
  <si>
    <t>240-250-58</t>
  </si>
  <si>
    <t>250-260-58</t>
  </si>
  <si>
    <t>265-275-58</t>
  </si>
  <si>
    <t>300-310-58</t>
  </si>
  <si>
    <t>КОЛЬЦА РЕЗИНОВЫЕ МВУП</t>
  </si>
  <si>
    <t>К1 19х10х2.5х5</t>
  </si>
  <si>
    <t>К2</t>
  </si>
  <si>
    <t>К3</t>
  </si>
  <si>
    <t>К4</t>
  </si>
  <si>
    <t>К5</t>
  </si>
  <si>
    <t>К6</t>
  </si>
  <si>
    <t>К7</t>
  </si>
  <si>
    <t>Кольцо для газового баллона</t>
  </si>
  <si>
    <t>Кольцо КУ</t>
  </si>
  <si>
    <t>ХОМУТ   NORMA   Червячные зажимы с синим корпусом</t>
  </si>
  <si>
    <t>10-16</t>
  </si>
  <si>
    <t>16-27</t>
  </si>
  <si>
    <t>20-32</t>
  </si>
  <si>
    <t>22-32</t>
  </si>
  <si>
    <t>1/2 "</t>
  </si>
  <si>
    <t>25-40</t>
  </si>
  <si>
    <t>30-45</t>
  </si>
  <si>
    <t>32-50</t>
  </si>
  <si>
    <t>40-60</t>
  </si>
  <si>
    <t>40-56</t>
  </si>
  <si>
    <t>140-160</t>
  </si>
  <si>
    <t>50-70</t>
  </si>
  <si>
    <t>50-65</t>
  </si>
  <si>
    <t>ХОМУТ УСИЛЕННЫЙ  нержавеющий</t>
  </si>
  <si>
    <t>17-19</t>
  </si>
  <si>
    <t>20-22</t>
  </si>
  <si>
    <t>21-23</t>
  </si>
  <si>
    <t>23-25</t>
  </si>
  <si>
    <t>29-31</t>
  </si>
  <si>
    <t>40-43</t>
  </si>
  <si>
    <t>44-47</t>
  </si>
  <si>
    <t>47-51</t>
  </si>
  <si>
    <t>51-55</t>
  </si>
  <si>
    <t>56-59</t>
  </si>
  <si>
    <t>59-63</t>
  </si>
  <si>
    <t>60-63</t>
  </si>
  <si>
    <t>63-68</t>
  </si>
  <si>
    <t>64-67</t>
  </si>
  <si>
    <t>68-73</t>
  </si>
  <si>
    <t>73-79</t>
  </si>
  <si>
    <t>74-79</t>
  </si>
  <si>
    <t>79-85</t>
  </si>
  <si>
    <t>80-85</t>
  </si>
  <si>
    <t>86-91</t>
  </si>
  <si>
    <t>104-112</t>
  </si>
  <si>
    <t>112-121</t>
  </si>
  <si>
    <t>113-121</t>
  </si>
  <si>
    <t>122-130</t>
  </si>
  <si>
    <t>130-140</t>
  </si>
  <si>
    <t>131-139</t>
  </si>
  <si>
    <t>140-150</t>
  </si>
  <si>
    <t>149-161</t>
  </si>
  <si>
    <t xml:space="preserve">162-174 </t>
  </si>
  <si>
    <t>174-187</t>
  </si>
  <si>
    <t>188-200</t>
  </si>
  <si>
    <t>200-213</t>
  </si>
  <si>
    <t>213-226</t>
  </si>
  <si>
    <t>227-239</t>
  </si>
  <si>
    <t>239-252</t>
  </si>
  <si>
    <t>ХОМУТ УСИЛЕННЫЙ  двухболтовый</t>
  </si>
  <si>
    <t>85-97</t>
  </si>
  <si>
    <t>103-121</t>
  </si>
  <si>
    <t>155-173</t>
  </si>
  <si>
    <t>ХОМУТ ракушка 4-х болтовый</t>
  </si>
  <si>
    <t>АLC-013</t>
  </si>
  <si>
    <t>ALF 013</t>
  </si>
  <si>
    <t>ALA 020</t>
  </si>
  <si>
    <t>АLC-020</t>
  </si>
  <si>
    <t>ALF 020</t>
  </si>
  <si>
    <t>ALA-025</t>
  </si>
  <si>
    <t>АLC-025</t>
  </si>
  <si>
    <t>ALC 031</t>
  </si>
  <si>
    <t>ALC 038</t>
  </si>
  <si>
    <t>ALE 038</t>
  </si>
  <si>
    <t>ALF 038</t>
  </si>
  <si>
    <t>ALA 050</t>
  </si>
  <si>
    <t>ALE 051</t>
  </si>
  <si>
    <t>ALE 076</t>
  </si>
  <si>
    <t>ALC 076</t>
  </si>
  <si>
    <t>ALC 102</t>
  </si>
  <si>
    <t>ALE 102</t>
  </si>
  <si>
    <t>Штуцер соединительный  Д=18 мм.</t>
  </si>
  <si>
    <t>Штуцер соединительный  Д=25 мм.</t>
  </si>
  <si>
    <t>Штуцер соединительный  Д=38 мм.</t>
  </si>
  <si>
    <t>Штуцер соединительный  Д=50 мм.</t>
  </si>
  <si>
    <t>Штуцер соединительный  Д=63 мм.</t>
  </si>
  <si>
    <t>Штуцер соединительный  Д=75 мм.</t>
  </si>
  <si>
    <t>Штуцер соединительный Д= 100 мм</t>
  </si>
  <si>
    <t>Паронит ПМБ 1.5 мм                     1500х1500</t>
  </si>
  <si>
    <t>510 12х12 мм</t>
  </si>
  <si>
    <t>WATER S&amp;D HOSE 51/64 мм Р-10Атм L=20 м Сербия</t>
  </si>
  <si>
    <t>ПВХ МБС   н/вс   Универсал    16 мм</t>
  </si>
  <si>
    <t>ПВХ МБС   н/вс   Универсал    19 мм</t>
  </si>
  <si>
    <t>ПВХ МБС   н/вс   Универсал    32 мм</t>
  </si>
  <si>
    <t xml:space="preserve">Резина сырая 3826 </t>
  </si>
  <si>
    <t>перчатки 220</t>
  </si>
  <si>
    <t>Набивка асбестовая сальниковая АФТ 19х19 мм</t>
  </si>
  <si>
    <t>ГОСТ тип "Г".PLE/PL15 10/17 мм, Р=15 атм. Семперит</t>
  </si>
  <si>
    <t>толщ 12 мм (500х700) 2 группа</t>
  </si>
  <si>
    <t>Д=10х17.5  мм         Р=14,7 атм. Длиномер</t>
  </si>
  <si>
    <t>Д=10x18,5 мм              Р=1,6 мПа длиномер</t>
  </si>
  <si>
    <t>Д=12х20 мм   Р=1,6 мПа длиномер</t>
  </si>
  <si>
    <t>Д=8х15 мм     Р=1,0 мПа</t>
  </si>
  <si>
    <t xml:space="preserve">Д=10х17.5  мм         Р=0,63 атм. </t>
  </si>
  <si>
    <t>СЫРАЯ РЕЗИНА + клей резиновый</t>
  </si>
  <si>
    <t>Клей резиновый 88СА</t>
  </si>
  <si>
    <t>190х230</t>
  </si>
  <si>
    <t>Е(Д) 4000   VPI</t>
  </si>
  <si>
    <t>SPВ 1900   VPI</t>
  </si>
  <si>
    <t xml:space="preserve">SPВ 3680   VPI </t>
  </si>
  <si>
    <t>толщ 5 мм Курск ГОСТ (шир 1200 мм)</t>
  </si>
  <si>
    <t>ГОСТ 18698-79  ВПИ    тип "Г" 20х32 , Р=10 атм.</t>
  </si>
  <si>
    <t xml:space="preserve">Carbopomp 32/44 mm WP-15 Bar Италия </t>
  </si>
  <si>
    <t>тип "В" WATER HOSE Р=10 АТМ Д=16 мм черный с синей полосой</t>
  </si>
  <si>
    <t>тип "В" WATER HOSE Р=10 АТМ Д=25 мм черный с синей полосой</t>
  </si>
  <si>
    <t>ГОСТ 18698-79  ВПИ    тип "Г" 40х52 мм , Р=10 атм.</t>
  </si>
  <si>
    <t>Carbur M/10 32/42 mm WP-15 Bar Италия 61 метр</t>
  </si>
  <si>
    <t>Д=16х25 мм         Р=1.6 мПа длиномер</t>
  </si>
  <si>
    <t>240х270х15</t>
  </si>
  <si>
    <t xml:space="preserve">Шнур асбестовый ШАОН d=32 мм </t>
  </si>
  <si>
    <t>тип "В" WATER HOSE Р=10 АТМ Д=20 мм черный с синей полосой</t>
  </si>
  <si>
    <t>А       1650   VPI</t>
  </si>
  <si>
    <t>толщ 40 мм 500х500 мм</t>
  </si>
  <si>
    <t>толщ 4 мм шир  1000 мм</t>
  </si>
  <si>
    <t xml:space="preserve">толщ 3 мм шир 950 мм </t>
  </si>
  <si>
    <t>толщ 6 мм 800 мм</t>
  </si>
  <si>
    <t>ШКУ  70И d=3 мм</t>
  </si>
  <si>
    <t>Набивка неасбестовая сальниковая ХБП  25х25 мм</t>
  </si>
  <si>
    <t>ГОСТ 18698-79  ВПИ    тип "Г" 18х31 , Р=10 атм.</t>
  </si>
  <si>
    <t>Набивка асбестовая сальниковая АП - 35х35</t>
  </si>
  <si>
    <t>Набивка неасбестовая сальниковая ХБП  30х30 мм</t>
  </si>
  <si>
    <t>CHEMICAL S&amp;D HOSE 10 BAR 51/65 мм 10 м</t>
  </si>
  <si>
    <t>Набивка асбестовая сальниковая АПР - 31 28х28 мм</t>
  </si>
  <si>
    <t>Д=38х47 мм    Р=0,63 мПа</t>
  </si>
  <si>
    <t>кл "В"Двн.= 50 мм,Р=3 атм, L=10 м</t>
  </si>
  <si>
    <t>Д=25х35 мм   Р=1,6 мПа длиномер</t>
  </si>
  <si>
    <t>Рукав нап.Ту 381051105        Двн.=38мм   P=6,3 атм.L=10 м</t>
  </si>
  <si>
    <t>630 13х13 мм</t>
  </si>
  <si>
    <t>630 16х16 мм</t>
  </si>
  <si>
    <t>36-39</t>
  </si>
  <si>
    <t>98-103</t>
  </si>
  <si>
    <t>36х52</t>
  </si>
  <si>
    <t>14х28х7</t>
  </si>
  <si>
    <t xml:space="preserve">70х90х10 </t>
  </si>
  <si>
    <t>толщ 4 мм  (шир 1200 мм)</t>
  </si>
  <si>
    <t>ALС 051</t>
  </si>
  <si>
    <t>ALЕ-020</t>
  </si>
  <si>
    <t>25х40</t>
  </si>
  <si>
    <t>12х28</t>
  </si>
  <si>
    <t>Изолента Х/Б 2ЛП ПРС</t>
  </si>
  <si>
    <t>толщ 2 мм шир 950 мм</t>
  </si>
  <si>
    <t>65х85х10</t>
  </si>
  <si>
    <t>180х210х15</t>
  </si>
  <si>
    <t>d=9 мм МБМ</t>
  </si>
  <si>
    <t>d=18 мм МБМ</t>
  </si>
  <si>
    <t>d=12 мм МБМ</t>
  </si>
  <si>
    <t>Saturvap/232 19 mm WP-17 Bar T-232 oC Италия 61 метр</t>
  </si>
  <si>
    <t>Saturvap/232 25 mm WP-17 Bar T-232 oC Италия 61 метр</t>
  </si>
  <si>
    <t>SAE/100 R4 102/118 mm WP-10 Bar Италия  61 м</t>
  </si>
  <si>
    <t>d=14 мм МБМ</t>
  </si>
  <si>
    <t>Z(O)   2360 ВПИ</t>
  </si>
  <si>
    <t>А       1450   VPI</t>
  </si>
  <si>
    <t>В(Б)   850   VPI</t>
  </si>
  <si>
    <t>В(Б)   1120   ВПИ</t>
  </si>
  <si>
    <t>В(Б)   1160 ВПИ</t>
  </si>
  <si>
    <t>В(Б)   1220 ВПИ</t>
  </si>
  <si>
    <t>В(Б)   1650   VPI</t>
  </si>
  <si>
    <t>С(В)   5800</t>
  </si>
  <si>
    <t>С(В)   8000 ВПИ</t>
  </si>
  <si>
    <t>Д(Г) 2800 ВПИ</t>
  </si>
  <si>
    <t>Е(Д) 14000 ВПИ</t>
  </si>
  <si>
    <t>SPВ 2680 ВПИ</t>
  </si>
  <si>
    <t>SPB 2840 ВПИ</t>
  </si>
  <si>
    <t>11х10-1775</t>
  </si>
  <si>
    <t>AVX 13x1400 Li A55</t>
  </si>
  <si>
    <t>41х13х1740 Оптибелт</t>
  </si>
  <si>
    <t>Паронит Феролит Стил 1 мм 1500х1500</t>
  </si>
  <si>
    <t xml:space="preserve"> ГАЗОВАЯ СВАРКА г/с    ГОСТ 9356-75,  ТУ 518-93</t>
  </si>
  <si>
    <t xml:space="preserve">толщ 60 мм </t>
  </si>
  <si>
    <t>толщ 8 мм  (шир 1200 мм)</t>
  </si>
  <si>
    <t>12-22</t>
  </si>
  <si>
    <t>тип "Ш" Двн.= 20 мм, Р=10атм, L=20м Кварт</t>
  </si>
  <si>
    <t xml:space="preserve"> САЛЬНИКОВАЯ АСБЕСТОВАЯ  НАБИВКА АФТ ПАФС</t>
  </si>
  <si>
    <t>Набивка асбестовая сальниковая ПАФС 10х10 мм</t>
  </si>
  <si>
    <t>Паронит ПОН Б 1.5 мм HD 100         1250х1500</t>
  </si>
  <si>
    <t>160-170</t>
  </si>
  <si>
    <t>ALE 063</t>
  </si>
  <si>
    <t>ГОСТ 18698-79   ВПИ  Двн.=38х55 мм  Р=8 атм. 20 м</t>
  </si>
  <si>
    <t xml:space="preserve">Carbur M/10 38/50 mm WP-10 Bar Италия </t>
  </si>
  <si>
    <t>Трубка ТУТ 4/2 мм</t>
  </si>
  <si>
    <t>Трубка ТУТ 8/4 мм</t>
  </si>
  <si>
    <t>Трубка ТУТ 16/8 мм</t>
  </si>
  <si>
    <t>Трубка ТУТ 25/12,5 мм</t>
  </si>
  <si>
    <t>Резина сырая ИРП 1287</t>
  </si>
  <si>
    <t>Трубка ТУТ 30/15 мм</t>
  </si>
  <si>
    <t>Шланг поливочный     d=12 мм ОРАНЖ (Италия)</t>
  </si>
  <si>
    <t>Saturvap/232 32 mm WP-17 Bar T-232 oC Италия 61 метр</t>
  </si>
  <si>
    <t xml:space="preserve"> Пар 2х Vap170 25/37 WP-8 Bar L- 61 метр</t>
  </si>
  <si>
    <t>CANTINA/10  38/56 мм Р=10 Атм L=40 м Италия красный</t>
  </si>
  <si>
    <t>CANTINA/10  32/48 мм Р=10 Атм L=40 м Италия красный</t>
  </si>
  <si>
    <t>CANTINA/10  25/37 мм Р=10 Атм L=40 м Италия красный</t>
  </si>
  <si>
    <t>толщ 3 мм шир 1200 мм</t>
  </si>
  <si>
    <t>толщ 8 мм (630х630) 2 группа</t>
  </si>
  <si>
    <t>С(В)   3585 прс</t>
  </si>
  <si>
    <t>С(В)   4350 прс</t>
  </si>
  <si>
    <t>22х42х10</t>
  </si>
  <si>
    <t>30х58х10</t>
  </si>
  <si>
    <t>55х90х10</t>
  </si>
  <si>
    <t>400х440х18</t>
  </si>
  <si>
    <t>006-008-14</t>
  </si>
  <si>
    <t>137х160х15</t>
  </si>
  <si>
    <t>144х175х15</t>
  </si>
  <si>
    <t>45х70х10</t>
  </si>
  <si>
    <t xml:space="preserve">Рукав DRAGA/40 50N 19x31 мм 40 м Италия </t>
  </si>
  <si>
    <t>CORROSIVE/SPAC 25x37 мм L=40 м WP-10 Bar Италия</t>
  </si>
  <si>
    <t>150х180х13</t>
  </si>
  <si>
    <t>кл "В"Двн.= 100 мм, Р=3 атм L=4 м СЗРТ+ урал</t>
  </si>
  <si>
    <t xml:space="preserve"> Стержень        d=40 мм</t>
  </si>
  <si>
    <t>Паронит Феролит Стил 4 мм 1500х1500</t>
  </si>
  <si>
    <t>Паронит ПМБ Феролит 0,8 мм          1500х1500</t>
  </si>
  <si>
    <t>В заказе</t>
  </si>
  <si>
    <t>Толщ 5 мм  шир 1200мм</t>
  </si>
  <si>
    <t>толщ 7 мм  шир 1200 мм</t>
  </si>
  <si>
    <t>толщ 5 мм (500х700) 2 группа</t>
  </si>
  <si>
    <t>толщ 3 мм (500х700) 2 группа</t>
  </si>
  <si>
    <t>толщ 4 мм (500х700) 2 группа</t>
  </si>
  <si>
    <t>110-130</t>
  </si>
  <si>
    <t>130-150</t>
  </si>
  <si>
    <t>150-170</t>
  </si>
  <si>
    <t>170-190</t>
  </si>
  <si>
    <t>210-230</t>
  </si>
  <si>
    <t>31-34</t>
  </si>
  <si>
    <t>34-37</t>
  </si>
  <si>
    <t>толщ 8 мм рулон 1000 мм 2 сорт</t>
  </si>
  <si>
    <t>ALЕ 025</t>
  </si>
  <si>
    <t>ALЕ 031</t>
  </si>
  <si>
    <t xml:space="preserve">Штуцер NKT </t>
  </si>
  <si>
    <t>БРС 2"</t>
  </si>
  <si>
    <t>Крепление №3 (5-6 мм) 290 мм</t>
  </si>
  <si>
    <t>Паронит ПОН BА  55 зел.  1 мм</t>
  </si>
  <si>
    <t>Паронит ПОН BА  CF 2 мм 1500х1500</t>
  </si>
  <si>
    <t>6Х6 ММ</t>
  </si>
  <si>
    <t>Картон КТМС-400 1200х650х5 мм</t>
  </si>
  <si>
    <t>Бельтинг БФ-БД шир 1400</t>
  </si>
  <si>
    <t>Лента тормозная ЛАТ-2  10х120</t>
  </si>
  <si>
    <t>пластины толщ 0,5 мм  300х300 мм</t>
  </si>
  <si>
    <t>пластины толщ 1 мм  300х300 мм</t>
  </si>
  <si>
    <t>пластина толщ 20 мм 400х400 мм</t>
  </si>
  <si>
    <t xml:space="preserve">Изолента ПВХ ширина 15 мм красная </t>
  </si>
  <si>
    <t xml:space="preserve">Фторопл.  Ф4К20  Д=50 мм        </t>
  </si>
  <si>
    <t xml:space="preserve">Фторопл.  Ф4К20  Д=70 мм        </t>
  </si>
  <si>
    <t>155-125-4</t>
  </si>
  <si>
    <t>14х28х10</t>
  </si>
  <si>
    <t>45х68х10</t>
  </si>
  <si>
    <t>95х127х12</t>
  </si>
  <si>
    <t>100х130-12</t>
  </si>
  <si>
    <t>35х58х7</t>
  </si>
  <si>
    <t>022-028-36</t>
  </si>
  <si>
    <t>015-021-25</t>
  </si>
  <si>
    <t>60х80х12 имп</t>
  </si>
  <si>
    <t>40х55х10 имп</t>
  </si>
  <si>
    <t>240-255-85</t>
  </si>
  <si>
    <t>25х35х7 имп</t>
  </si>
  <si>
    <t>Трубка соедин.мед. 9х1.5</t>
  </si>
  <si>
    <t xml:space="preserve"> ГОСТ     кл III Д=6,3мм Р-20 Атм </t>
  </si>
  <si>
    <t>ГОСТ        кл "Б-2" Двн.= 75 мм, Р=5 атм.     L=4м КРТ - урал</t>
  </si>
  <si>
    <t>Рукав нап ГОСТ Кварт     Двн.=32 мм, P=10 атм.Кварт</t>
  </si>
  <si>
    <t>Трубка соедин.мед 10х2</t>
  </si>
  <si>
    <t xml:space="preserve">тип "КЩ" Двн.= 25 мм, Р=5 атм L=6 м </t>
  </si>
  <si>
    <t>50 мм</t>
  </si>
  <si>
    <t xml:space="preserve">Паронит ПОН  BА  55 зел.  2 мм </t>
  </si>
  <si>
    <t xml:space="preserve">ТУ  2500-376.106-94    В-1.0-12 зеленый  </t>
  </si>
  <si>
    <t xml:space="preserve">ТУ  2500-376.106-94    В-1.0-16 зеленый </t>
  </si>
  <si>
    <t xml:space="preserve">ТУ  2500-376.106-94    В-1.0-20 желтый </t>
  </si>
  <si>
    <t xml:space="preserve">ТУ  2500-376.106-94    В-1.0-18 зеленый </t>
  </si>
  <si>
    <t xml:space="preserve">ТУ  2500-376.106-94    В-1.0-18 желтый </t>
  </si>
  <si>
    <t>ПВХ МБС   н/вс   Универсал    150 мм 8 метров</t>
  </si>
  <si>
    <t>40У45-2</t>
  </si>
  <si>
    <t>105-118-58</t>
  </si>
  <si>
    <t>114-120-36</t>
  </si>
  <si>
    <t>118-125-46</t>
  </si>
  <si>
    <t>210-220-58</t>
  </si>
  <si>
    <t>230-240-58</t>
  </si>
  <si>
    <t>280-290-58</t>
  </si>
  <si>
    <t>Набивка асбестовая сальниковая АПР - 31 30х30 мм</t>
  </si>
  <si>
    <t>25х37х7 имп</t>
  </si>
  <si>
    <t>45х60х10 имп</t>
  </si>
  <si>
    <t>Habasit TS-20EF B=200 mm x L=6580 mm</t>
  </si>
  <si>
    <t>Habasit TS-20EF B=200 mm x L=2455 mm</t>
  </si>
  <si>
    <t>SPA 3550   VPI</t>
  </si>
  <si>
    <t>SPВ 2650   VPI</t>
  </si>
  <si>
    <t>Z(О)   1000 стомил</t>
  </si>
  <si>
    <t>В(Б)   1900     стомил</t>
  </si>
  <si>
    <t>С(В)   3000 имп.стомил</t>
  </si>
  <si>
    <t>С(В)   4500   имп.стомил</t>
  </si>
  <si>
    <t>Д(Г)  1900      имп.стомил</t>
  </si>
  <si>
    <t>Д(Г) 2120       имп.стомил</t>
  </si>
  <si>
    <t>Д(Г)  4500    стомил</t>
  </si>
  <si>
    <t>Д(Г) 5300      стомил</t>
  </si>
  <si>
    <t xml:space="preserve">стержни d = 25мм, h=400 мм   </t>
  </si>
  <si>
    <t>Паронит ПОН BА  CF 3 мм 1500х1500</t>
  </si>
  <si>
    <t>ТУ 38605998-91 СЗРТ      Д=25 мм    Р=6,3 атм</t>
  </si>
  <si>
    <t xml:space="preserve">Д=27х36,5   Р-0,49МПа </t>
  </si>
  <si>
    <t>ШНУР РЕЗИНОВЫЙ  тип 1,2С ГОСТ 6467-79 и вакуумный</t>
  </si>
  <si>
    <t xml:space="preserve">Фторопл.  Ф4К20  Д=300 мм        </t>
  </si>
  <si>
    <t>Стержень        Д= 100 мм</t>
  </si>
  <si>
    <t>Omega 1890 14М 40</t>
  </si>
  <si>
    <t>Omega 1890 14М 55</t>
  </si>
  <si>
    <t>Ремень звеньевой 17Т метры</t>
  </si>
  <si>
    <t>8 PL 1562</t>
  </si>
  <si>
    <t>SPA 2650 Optibelt</t>
  </si>
  <si>
    <t>AVX 10-1200 Optibelt</t>
  </si>
  <si>
    <t>6 PJ 280</t>
  </si>
  <si>
    <t>ZR 900DH100</t>
  </si>
  <si>
    <t>ТУ Антистатич. Двн = 50 мм Р=10 Атм 4 м Урал</t>
  </si>
  <si>
    <t>Д=70х82.5 мм  Р=0.98 мПа</t>
  </si>
  <si>
    <t>А 1600 оптибелт</t>
  </si>
  <si>
    <t>VB 17x1700 Оптибелт</t>
  </si>
  <si>
    <t>ZR 800DH200</t>
  </si>
  <si>
    <t>Alpha T10/1010 Optibelt</t>
  </si>
  <si>
    <t>Alpha T10/1040 Optibelt</t>
  </si>
  <si>
    <t>ХPВ 3350  optibelt</t>
  </si>
  <si>
    <t>ZR 800H100</t>
  </si>
  <si>
    <t>ZR 420H100</t>
  </si>
  <si>
    <t>ZR 450H100</t>
  </si>
  <si>
    <t>ZR 480H100</t>
  </si>
  <si>
    <t>ZR 600H100</t>
  </si>
  <si>
    <t>ZR 750H100</t>
  </si>
  <si>
    <t>ZR 1250H100</t>
  </si>
  <si>
    <t xml:space="preserve">Фторопл.  Ф4К20  280х230х45 мм        </t>
  </si>
  <si>
    <t>21х14-1735   ВПИ</t>
  </si>
  <si>
    <t>d=8 мм МБМ</t>
  </si>
  <si>
    <t>Рукав ГОСТ  18698-79 Двн.=18 мм  Р=6.3 атм ПРС</t>
  </si>
  <si>
    <t>ТУ 38606162     тип "Г" Двн.= 18 мм, Р=10 атм КРТ</t>
  </si>
  <si>
    <t>ГОСТ 18698-79            Двн.=18 мм   P=8 атм. ВПИ</t>
  </si>
  <si>
    <t>ГОСТ        кл "Б" Двн.= 150 мм, L=4м   Р=5 атм.КРТ</t>
  </si>
  <si>
    <t>Паронит ПОН-Б Феролит 6,0 мм          1500х3000</t>
  </si>
  <si>
    <t>ПМБ 69х29х2</t>
  </si>
  <si>
    <t>ПМБ 106х57х2</t>
  </si>
  <si>
    <t>РАЗНОЕ</t>
  </si>
  <si>
    <t>ТУ 38605157-90 Д=32 мм Р=10 Атм 17 метров</t>
  </si>
  <si>
    <t>ТУ 38605157-90 Д=38 мм Р=10 Атм 17 метров</t>
  </si>
  <si>
    <t xml:space="preserve">Фторопл.  Ф4К20  130х60х100 мм        </t>
  </si>
  <si>
    <t xml:space="preserve">Фторопл.  Ф4К20  220х160х80 мм        </t>
  </si>
  <si>
    <t>70x110x12</t>
  </si>
  <si>
    <t>9,5x2,0</t>
  </si>
  <si>
    <t>КРС-100.02.024</t>
  </si>
  <si>
    <t>КРС-100.02.023</t>
  </si>
  <si>
    <t>КРС-100.02.025</t>
  </si>
  <si>
    <t>55х70х12</t>
  </si>
  <si>
    <t>027-030-19</t>
  </si>
  <si>
    <t>52-55</t>
  </si>
  <si>
    <t>8-12</t>
  </si>
  <si>
    <t>Втулка NKT</t>
  </si>
  <si>
    <t>Набивка асбестовая сальниковая АФТ 22x22мм</t>
  </si>
  <si>
    <t>Паронит ПМБ 3 мм                        1770х1000</t>
  </si>
  <si>
    <t>Паронит ПМБ 2 мм                        1770x1000</t>
  </si>
  <si>
    <t xml:space="preserve">Рукав для электрометаллургии  Water M/10 Fibre Glass 3/4" 18 mm  l=40 m </t>
  </si>
  <si>
    <t>Пневмотрубка 8х6 мм голубая</t>
  </si>
  <si>
    <t>8х3 мм ТУ 38105881-851</t>
  </si>
  <si>
    <t>ГОСТ 18698-79            Двн.=16мм   P=8 атм. Кварт</t>
  </si>
  <si>
    <t>толщ 5 ммх1мх10 м</t>
  </si>
  <si>
    <t>толщ 8 ммх1мх10 м</t>
  </si>
  <si>
    <t>толщ 10 ммх1мх10 м</t>
  </si>
  <si>
    <t>толщ 30 мм (1000х1000)</t>
  </si>
  <si>
    <t>толщ 4 ммх1мх10 м</t>
  </si>
  <si>
    <t>DIN 1SN 6 MM P-225 BAR</t>
  </si>
  <si>
    <t>DIN 1SN 8 MM P-215 BAR</t>
  </si>
  <si>
    <t>DIN 1SN 19 MM P-105 BAR</t>
  </si>
  <si>
    <t>DIN 2SN 6 MM P-400BAR</t>
  </si>
  <si>
    <t>DIN 2SN 32 MM P-125 BAR</t>
  </si>
  <si>
    <t>DIN 2SN 38 MM P-90 BAR</t>
  </si>
  <si>
    <t>DIN 2SN 50 MM P-80 BAR</t>
  </si>
  <si>
    <t>DIN 4SP 12 mm P-425 BAR</t>
  </si>
  <si>
    <t>Лента тормозная ЛАТ-2 10х160</t>
  </si>
  <si>
    <t>А       1120 ВПИ</t>
  </si>
  <si>
    <t>толщ 25 мм 1000х1000 мм</t>
  </si>
  <si>
    <t>Шар 3ШМ 200 мм</t>
  </si>
  <si>
    <t>Шар 3ШМ 300 мм</t>
  </si>
  <si>
    <t>Шар 3ШМ 400 мм</t>
  </si>
  <si>
    <t>Рукав Contactor Extra Blast 32/48 мм 40 м</t>
  </si>
  <si>
    <t>Шнур асбестовый ШАОН d=2 мм</t>
  </si>
  <si>
    <t>Saturvap/232 38 mm WP-17 Bar T-232 oC Италия 61 метр</t>
  </si>
  <si>
    <t>Автодорожка пятачковая   ширина-1 м длина до 10 м</t>
  </si>
  <si>
    <t>Автодорожка ребристая  рулон ширина-1,2 м толщ 4.0 мм</t>
  </si>
  <si>
    <t>15-24 АБА</t>
  </si>
  <si>
    <t>60-80</t>
  </si>
  <si>
    <t>8-16</t>
  </si>
  <si>
    <t>12-20</t>
  </si>
  <si>
    <t xml:space="preserve">Стеклопластик РСТ 250 </t>
  </si>
  <si>
    <t>СТЕКЛОТКАНЬ ЭЛЕКТРОИЗОЛЯЦИОННАЯ+стеклопластик</t>
  </si>
  <si>
    <t>Стеклопластик РСТ 430</t>
  </si>
  <si>
    <t>В(Б)   800 vpi</t>
  </si>
  <si>
    <t>В(Б)   2800   vpi</t>
  </si>
  <si>
    <t>Текстолит ПТ ГОСТ 5-78                толщ.=10 мм</t>
  </si>
  <si>
    <t>Д(Г) 6700   VPI</t>
  </si>
  <si>
    <t>SPA 3000 vpi</t>
  </si>
  <si>
    <t xml:space="preserve">Carbopomp 51/66 mm WP-15 Bar Италия </t>
  </si>
  <si>
    <t>11х10-757</t>
  </si>
  <si>
    <t>12.5х9х1550 VPI</t>
  </si>
  <si>
    <t>12.5х9х1650 VPI</t>
  </si>
  <si>
    <t>Z(0)    710 optibelt</t>
  </si>
  <si>
    <t>Z(0)    850 optibelt</t>
  </si>
  <si>
    <t>Z(O) 10x1120 Оптибелт</t>
  </si>
  <si>
    <t>А 13x925 оптибелт</t>
  </si>
  <si>
    <t>А 13x1050 оптибелт</t>
  </si>
  <si>
    <t>А 13x1100 оптибелт</t>
  </si>
  <si>
    <t>А 13x1120 оптибелт</t>
  </si>
  <si>
    <t>А 13x1270 оптибелт</t>
  </si>
  <si>
    <t>А 13x1320 оптибелт</t>
  </si>
  <si>
    <t>А 13x1400 оптибелт</t>
  </si>
  <si>
    <t>А 13x1475 оптибелт</t>
  </si>
  <si>
    <t>А 13x1525 оптибелт</t>
  </si>
  <si>
    <t>А 13x1550 оптибелт</t>
  </si>
  <si>
    <t>А 13x1650 оптибелт</t>
  </si>
  <si>
    <t>А 13x1900 оптибелт</t>
  </si>
  <si>
    <t>VB 17x1000 Оптибелт</t>
  </si>
  <si>
    <t>VB 17x1040 Оптибелт</t>
  </si>
  <si>
    <t>VB 17x1090 Оптибелт</t>
  </si>
  <si>
    <t>VB 17x1150 Оптибелт</t>
  </si>
  <si>
    <t>VB 17x1215 Оптибелт</t>
  </si>
  <si>
    <t>VB 17x1275 Оптибелт</t>
  </si>
  <si>
    <t>VB 17x1320 Оптибелт</t>
  </si>
  <si>
    <t>VB 17x1350 Оптибелт</t>
  </si>
  <si>
    <t>VB 17x1550 Оптибелт</t>
  </si>
  <si>
    <t>VB 17x1600 Оптибелт</t>
  </si>
  <si>
    <t>VB 17x1725 Оптибелт</t>
  </si>
  <si>
    <t>VB 17x1750 Оптибелт</t>
  </si>
  <si>
    <t>VB 17x1761 Оптибелт</t>
  </si>
  <si>
    <t>Автодорожка пятачковая   ширина-1.5 м длина 5 м</t>
  </si>
  <si>
    <t>Набивка асбестовая сальниковая АФТ 24x24 мм</t>
  </si>
  <si>
    <t>Набивка асбестовая сальниковая АФТ 20x20 мм</t>
  </si>
  <si>
    <t>Одеяло огнеупорное 128 кг/м3 610х10 мм 14,4 м</t>
  </si>
  <si>
    <t>10х22х7</t>
  </si>
  <si>
    <t>CHEMICAL S&amp;D HOSE 10 BAR 76/89 мм 10 м</t>
  </si>
  <si>
    <t>Паронит ПОН-Б Феролит 4,0 мм          1500х3000</t>
  </si>
  <si>
    <t>Паронит ПМБ BA-U синий 0,4 мм</t>
  </si>
  <si>
    <t>630 20х20 мм</t>
  </si>
  <si>
    <t>630 22х22 мм</t>
  </si>
  <si>
    <t>Нить фторопластовая 3 мм</t>
  </si>
  <si>
    <t>Нить фторопластовая 4 мм</t>
  </si>
  <si>
    <t xml:space="preserve">Лента Ф4 ПН  0,4х70 мм </t>
  </si>
  <si>
    <t>пленка для мор транспорта 50,8 мм х 50 м</t>
  </si>
  <si>
    <t>Трубка поливочная     d=16х4 мм</t>
  </si>
  <si>
    <t>толщ 25 мм 830х1170 мм</t>
  </si>
  <si>
    <t>Асбестовая ткань АТ - 1C</t>
  </si>
  <si>
    <t>007-011-25</t>
  </si>
  <si>
    <t>240х280</t>
  </si>
  <si>
    <t>32х50х10</t>
  </si>
  <si>
    <t>200-210-58</t>
  </si>
  <si>
    <t>стержни   d = 70 мм  h= 350 мм</t>
  </si>
  <si>
    <t xml:space="preserve"> 1х3 мм  (резинотканевая) 1000 мм</t>
  </si>
  <si>
    <t>1х3 мм (резинотканевая) 1300 мм черкесск</t>
  </si>
  <si>
    <t xml:space="preserve"> 1х5 мм (резинотканевая) 1300 мм черкесск</t>
  </si>
  <si>
    <t>103-112</t>
  </si>
  <si>
    <t>ALА 076</t>
  </si>
  <si>
    <t>ГОСТ тип "Г".PLE/PL15 18/26 мм, Р=15 атм. Семперит</t>
  </si>
  <si>
    <t>ГОСТ 18698-79            Двн.=12 мм   P=8 атм.</t>
  </si>
  <si>
    <t>ПВХ  напор   032  19/23 мм</t>
  </si>
  <si>
    <t>Латексированный PH-80-1/0  20 м в сборе с ГР</t>
  </si>
  <si>
    <t>Паронит ПОН BА  202 роз.  6  мм</t>
  </si>
  <si>
    <t>Паронит ПМБ  BA-U синий 3 мм 1500х3000</t>
  </si>
  <si>
    <t>ШКУ 70С  d=6 мм</t>
  </si>
  <si>
    <t>ШКУ 70И d=18 мм</t>
  </si>
  <si>
    <t>ШКУ 70И d=20 мм</t>
  </si>
  <si>
    <t>ШКУ 70И d=26 мм</t>
  </si>
  <si>
    <t>ШКУ 70И d=30 мм</t>
  </si>
  <si>
    <t>ШКУ 70И d=32 мм</t>
  </si>
  <si>
    <t>ШСУ 40 25х25 мм</t>
  </si>
  <si>
    <t>ШСУ 10 д=4 мм</t>
  </si>
  <si>
    <t>ШСУ 10 д=5 мм</t>
  </si>
  <si>
    <t xml:space="preserve">ШСУ 20  Д=8 мм </t>
  </si>
  <si>
    <t xml:space="preserve">ШСУ 20  Д=10 мм </t>
  </si>
  <si>
    <t xml:space="preserve">ШСУ 20  Д=12 мм </t>
  </si>
  <si>
    <t xml:space="preserve">ШСУ 20  Д=15 мм </t>
  </si>
  <si>
    <t xml:space="preserve">ШСУ 20  Д=18 мм </t>
  </si>
  <si>
    <t xml:space="preserve">ШСУ 20  Д=20 мм </t>
  </si>
  <si>
    <t xml:space="preserve">ШСУ 20  Д=22 мм </t>
  </si>
  <si>
    <t xml:space="preserve">ШСУ 20  Д=25 мм </t>
  </si>
  <si>
    <t xml:space="preserve">ШСУ 20  Д=26 мм </t>
  </si>
  <si>
    <t xml:space="preserve">ШСУ 20  Д=28 мм </t>
  </si>
  <si>
    <t xml:space="preserve">ШСУ 20  Д=30 мм </t>
  </si>
  <si>
    <t xml:space="preserve">ШСУ 20  Д=32 мм </t>
  </si>
  <si>
    <t>ГОСТ 18698-79   кварт  Двн.=38х64 мм  Р=8 атм.</t>
  </si>
  <si>
    <t>d=30 мм</t>
  </si>
  <si>
    <t>Рукав нап.ГОСТ 18698-79         Двн.=50мм, P=10 атм. ХЛ ЧЗРТИ</t>
  </si>
  <si>
    <t>27-29</t>
  </si>
  <si>
    <t>92-97</t>
  </si>
  <si>
    <t>Штуцер соединительный  Д=20 мм.</t>
  </si>
  <si>
    <t>SUPERIOR/CSPL  75x91 мм L=40 м WP-16 Bar</t>
  </si>
  <si>
    <t>Паронит ПМБ BA-U синий 0,8 мм</t>
  </si>
  <si>
    <t>Паронит ПОН BА  55 зел.  0,6 мм</t>
  </si>
  <si>
    <t>Лента киперная ЛЭ 20-24</t>
  </si>
  <si>
    <t>Шнур чулок АСЭЧ 3 мм</t>
  </si>
  <si>
    <t>Флаг  РФ    30х45</t>
  </si>
  <si>
    <t>ШКУ 70С  d=8 мм</t>
  </si>
  <si>
    <t>П-образный уплотнитель ПРМ-4     (100 гр\м)    14х9х4х2,5</t>
  </si>
  <si>
    <t>Д(Г)  5600</t>
  </si>
  <si>
    <t>толщ 10 мм 720x720 мм</t>
  </si>
  <si>
    <t>толщ  3 мм шир 800 мм</t>
  </si>
  <si>
    <t>толщ 2 мм шир 800 мм  ЯРТ</t>
  </si>
  <si>
    <t>ШКУ 70И d=25 мм</t>
  </si>
  <si>
    <t>лист 1000х620х3 CAZ 440</t>
  </si>
  <si>
    <t xml:space="preserve">толщ 4 мм шир 1000 мм </t>
  </si>
  <si>
    <t>толщ. 16 мм 720х720</t>
  </si>
  <si>
    <t>Ковры диэлектрические - рулон 1000х6000</t>
  </si>
  <si>
    <t>Ковры диэлектрические рулон 1200х6000</t>
  </si>
  <si>
    <t>Напольное покрытие Даймонд серое ширина 1500 мм длина 5 м</t>
  </si>
  <si>
    <t>Паронит безасбест ПА BAR 1 мм 1500х1500 мм</t>
  </si>
  <si>
    <t>1-5С  8х2 мм</t>
  </si>
  <si>
    <t>32x52</t>
  </si>
  <si>
    <t>50x80x10</t>
  </si>
  <si>
    <t>10х24х7</t>
  </si>
  <si>
    <t>85x110x12</t>
  </si>
  <si>
    <t>60x85x12 SC</t>
  </si>
  <si>
    <t xml:space="preserve">Паронит ПОН  BА  55 зел.  3 мм </t>
  </si>
  <si>
    <t>Паронит ПОН BА  203 синий 1,5 мм</t>
  </si>
  <si>
    <t>Паронит ПОН BА  203 синий 5 мм</t>
  </si>
  <si>
    <t>С(В)   6800   VPI</t>
  </si>
  <si>
    <t>CANTINA/SPL  25/37 мм Р=10 Атм L=40 м Италия красный</t>
  </si>
  <si>
    <t>толщ. 6 мм 720х720 мм</t>
  </si>
  <si>
    <t>толщ. 25 мм   1000х1000 мм</t>
  </si>
  <si>
    <t>толщ 16 мм 1000х1000 мм</t>
  </si>
  <si>
    <t>толщ 1 мм шир 1000 мм</t>
  </si>
  <si>
    <t xml:space="preserve">толщ 2 мм шир 1000 мм </t>
  </si>
  <si>
    <t>толщ. 6 мм шир 1000</t>
  </si>
  <si>
    <t>толщ.60 мм 1000х1000</t>
  </si>
  <si>
    <t>Паронит ПМБ 1,5 мм                        1500х1700 мм</t>
  </si>
  <si>
    <t>Паронит ПМБ 4 мм                        1700х1000</t>
  </si>
  <si>
    <t>Паронит ПМБ BA-U синий 0,5 мм 1500х2000</t>
  </si>
  <si>
    <t>Fuel Oil 19/27 мм 10 Атм</t>
  </si>
  <si>
    <t>Лакоткань ЛШМ-105 0.15 мм</t>
  </si>
  <si>
    <t>Герморум 13х13</t>
  </si>
  <si>
    <t>ВАТИ 320АР 16х16 мм</t>
  </si>
  <si>
    <t>ВАТИ 320АР 14х14 мм</t>
  </si>
  <si>
    <t>ЛСК-155 0,15х20 мм</t>
  </si>
  <si>
    <t>Паронит безасбест ПА BAR 2 мм 1500х1500 мм</t>
  </si>
  <si>
    <t>Паронит ПОН (б) 2 мм                     1000х1700</t>
  </si>
  <si>
    <t>ALDР 051</t>
  </si>
  <si>
    <t>ALDP 102</t>
  </si>
  <si>
    <t>ALDC 102</t>
  </si>
  <si>
    <t>Е(Д) 7500 ВПИ</t>
  </si>
  <si>
    <t xml:space="preserve">Фторопл.  Ф4К20  430/360х50 мм        </t>
  </si>
  <si>
    <t xml:space="preserve">Фторопл.  Ф4К20  280х230х50 мм        </t>
  </si>
  <si>
    <t xml:space="preserve">Фторопл.  Ф4К20  470/410х50 мм        </t>
  </si>
  <si>
    <t>Флаг Украины 90х135</t>
  </si>
  <si>
    <t>А       900   стомил</t>
  </si>
  <si>
    <t>кл "В" Двн.= 25 мм, Р=5   L=10 м</t>
  </si>
  <si>
    <t>Д=18х27 мм         Р=0,63 мПа</t>
  </si>
  <si>
    <t>ГОСТ      тип "Г" Двн.= 20 мм, Р=6,3 атм Кварт</t>
  </si>
  <si>
    <t>40У 32-5</t>
  </si>
  <si>
    <t>тип "КЩ" Двн.= 100 мм,  P=5 атм. L=4 м КРТ</t>
  </si>
  <si>
    <t xml:space="preserve">ПВХ  напор    Лайт Блю  6/11 мм </t>
  </si>
  <si>
    <t>CHEMICAL S&amp;D HOSE 10 BAR 76/89 мм 6 м</t>
  </si>
  <si>
    <t>ШКУ 70С d=30 мм</t>
  </si>
  <si>
    <t>ШКУ  70С d=4 мм</t>
  </si>
  <si>
    <t>ШКУ 70с  d=12 мм</t>
  </si>
  <si>
    <t>ШКУ 70с d=22 мм</t>
  </si>
  <si>
    <t>ШКУ 70с d=28 мм</t>
  </si>
  <si>
    <t>картон БК 1000х1000х5</t>
  </si>
  <si>
    <t>630 25х25 мм</t>
  </si>
  <si>
    <t xml:space="preserve"> 620 14х14 мм</t>
  </si>
  <si>
    <t>Безасбестовая ткань ТКТ 800 оС 1000Х3 ММ</t>
  </si>
  <si>
    <t>Картон Нефалит 11 1000х1000х5 мм</t>
  </si>
  <si>
    <t>90-110</t>
  </si>
  <si>
    <t>ALA 063</t>
  </si>
  <si>
    <t>SSD 102</t>
  </si>
  <si>
    <t>Паронит ПОН BА  202 роз.  5  мм</t>
  </si>
  <si>
    <t xml:space="preserve">Паронит ПОН BА  GL  0,5 мм </t>
  </si>
  <si>
    <t xml:space="preserve">Паронит ПОН BА  GL  0,8 мм </t>
  </si>
  <si>
    <t xml:space="preserve">Паронит ПОН BА  GL  1,0 мм </t>
  </si>
  <si>
    <t xml:space="preserve">Паронит ПОН BА  GL  1,5 мм </t>
  </si>
  <si>
    <t xml:space="preserve">Паронит ПОН BА  GL  3 мм </t>
  </si>
  <si>
    <t>Паронит безасбест ПА BAR 0,6 мм 1500х1500 мм</t>
  </si>
  <si>
    <t>Паронит ПМБ  BA-U синий 6 мм</t>
  </si>
  <si>
    <t>Паронит ПОН BА  202 роз.  0,5 мм</t>
  </si>
  <si>
    <t>Паронит ПОН BА  202 роз.  0,6 мм</t>
  </si>
  <si>
    <t>Паронит ПОН BА  202 роз.  0,8 мм</t>
  </si>
  <si>
    <t>Паронит ПОН BА  202 роз.  1,5 мм</t>
  </si>
  <si>
    <t>лампа СМ26В</t>
  </si>
  <si>
    <t>профиль резиновый Л-1115</t>
  </si>
  <si>
    <t>Втулка 18х12х6,5</t>
  </si>
  <si>
    <t>лист 1100х540х7</t>
  </si>
  <si>
    <t>втулки  Ф4 Д=45/30         h=105 мм</t>
  </si>
  <si>
    <t xml:space="preserve">Фторопл.  Ф4К20  110х50х100 мм        </t>
  </si>
  <si>
    <t xml:space="preserve">Фторопл.  Ф4К20  45х22х62 мм        </t>
  </si>
  <si>
    <t>210-220-46</t>
  </si>
  <si>
    <t>290х3,6</t>
  </si>
  <si>
    <t>098-110-75</t>
  </si>
  <si>
    <t>1-160-3</t>
  </si>
  <si>
    <t>190-5,3</t>
  </si>
  <si>
    <t>080-090-58</t>
  </si>
  <si>
    <t>150-160-46</t>
  </si>
  <si>
    <t>075-080-30</t>
  </si>
  <si>
    <t>080-085-30</t>
  </si>
  <si>
    <t>060-065-10</t>
  </si>
  <si>
    <t>017-023-36</t>
  </si>
  <si>
    <t>105х4,5</t>
  </si>
  <si>
    <t>15,55х2,62</t>
  </si>
  <si>
    <t>9.7х2.5</t>
  </si>
  <si>
    <t>160-170-50</t>
  </si>
  <si>
    <t>070-084-70</t>
  </si>
  <si>
    <t>046-054-46</t>
  </si>
  <si>
    <t>033-036-19</t>
  </si>
  <si>
    <t>8,5х2</t>
  </si>
  <si>
    <t>013-017-25</t>
  </si>
  <si>
    <t>17,12х2,62</t>
  </si>
  <si>
    <t>40х60х10ТС</t>
  </si>
  <si>
    <t>42х68х10ТС</t>
  </si>
  <si>
    <t>26х42х10</t>
  </si>
  <si>
    <t>150х180</t>
  </si>
  <si>
    <t>52х75</t>
  </si>
  <si>
    <t>48х70</t>
  </si>
  <si>
    <t>60х82</t>
  </si>
  <si>
    <t>105х80</t>
  </si>
  <si>
    <t>25х18</t>
  </si>
  <si>
    <t>2-60х40-4</t>
  </si>
  <si>
    <t>Паронит ПМБ 1 мм                        1500х1700 мм</t>
  </si>
  <si>
    <t>Паронит ПМБ 4 мм                        1500х1700</t>
  </si>
  <si>
    <t>Манжета вторичного уплотнения длина 2500 мм ширина 300 мм</t>
  </si>
  <si>
    <t>Е(Д) 5300 ВПИ</t>
  </si>
  <si>
    <t>Пластина полиизобутиленовая ПСГ 2,5 мм</t>
  </si>
  <si>
    <t>Трубка ПВХ МБС тип ПБ-2 d 10 мм</t>
  </si>
  <si>
    <t>Трубка ПВХ МБС тип ПБ-2 d 16 мм</t>
  </si>
  <si>
    <t xml:space="preserve">SAE/100 R4 51/63 mm WP-10 Bar Италия  </t>
  </si>
  <si>
    <t>Рукав DUNA/SP10L 60x80 mm 40 m</t>
  </si>
  <si>
    <t>Безасбестовая ткань ТКТ 1100 оС 1000х3 ММ</t>
  </si>
  <si>
    <t>630 12х12 мм</t>
  </si>
  <si>
    <t>Термозащита силиконовая красная Д=40 мм</t>
  </si>
  <si>
    <t xml:space="preserve">Рукав нап. ГОСТ 18698-79     Двн.=50 мм, P=6,3атм. </t>
  </si>
  <si>
    <t>ТУ 38 105998 Д=18 мм З=10 Атм</t>
  </si>
  <si>
    <t>1,2С        Д= 25х3 мм</t>
  </si>
  <si>
    <t xml:space="preserve"> 1-2С         d=5х2 мм</t>
  </si>
  <si>
    <t>520 10х10 мм</t>
  </si>
  <si>
    <t>520 13х13 мм</t>
  </si>
  <si>
    <t>520  8х8 мм</t>
  </si>
  <si>
    <t>520 14х14 мм</t>
  </si>
  <si>
    <t>520 16х16</t>
  </si>
  <si>
    <t xml:space="preserve">тип "КЩ" Двн.= 50 мм, Р=5 атм L=10 м </t>
  </si>
  <si>
    <t xml:space="preserve">Фторопл.  Ф4К20  330х258х120 мм        </t>
  </si>
  <si>
    <t xml:space="preserve">Фторопл.  Ф4К20  90х30х50 мм        </t>
  </si>
  <si>
    <t xml:space="preserve">Фторопл.  Ф4К20  200х150х50 мм        </t>
  </si>
  <si>
    <t>Паронит ПМБ 0,4 мм                     1500х1000</t>
  </si>
  <si>
    <t xml:space="preserve">520 12х12 мм </t>
  </si>
  <si>
    <t>ШКУ 70с  d=20 мм</t>
  </si>
  <si>
    <t>Шнур чулок ШК-40</t>
  </si>
  <si>
    <t>М7А 850х790х4</t>
  </si>
  <si>
    <t>Набивка асбестовая сальниковая АС  18х18 мм</t>
  </si>
  <si>
    <t xml:space="preserve">П-образный уплотнитель 15x8x4x2   (150 гр/м) </t>
  </si>
  <si>
    <t>ПАРОНИТ ОТЕЧ. И ИМПОРТ.</t>
  </si>
  <si>
    <t xml:space="preserve">ALВ 076 </t>
  </si>
  <si>
    <t xml:space="preserve">Зажим для трубок </t>
  </si>
  <si>
    <t xml:space="preserve">ГОСТ        кл "Б-2" Двн.= 100 мм  P=5 атм., L=4м </t>
  </si>
  <si>
    <t xml:space="preserve">Фторопл.  Ф4К20  Д=120 мм        </t>
  </si>
  <si>
    <t>пластины толщ 3 мм  300х300 мм</t>
  </si>
  <si>
    <t>пластины толщ 5 мм  300х300 мм</t>
  </si>
  <si>
    <t>Паронит ПОН (б) 2 мм                    1770х3000</t>
  </si>
  <si>
    <t>Асбестовая ткань АТ - 5 шир 1040 мм</t>
  </si>
  <si>
    <t>Картон Нефалит 16 1000х1000х5 мм</t>
  </si>
  <si>
    <t>ШКУ 60 С d=8 мм черный</t>
  </si>
  <si>
    <t xml:space="preserve"> 3х2 30 метров</t>
  </si>
  <si>
    <t xml:space="preserve"> 5х2 25 метров</t>
  </si>
  <si>
    <t xml:space="preserve"> 6х3 20 метров</t>
  </si>
  <si>
    <t xml:space="preserve"> 10х3 10 метров</t>
  </si>
  <si>
    <t xml:space="preserve"> 14х5  5 метров</t>
  </si>
  <si>
    <t xml:space="preserve"> 30х10 5 метров</t>
  </si>
  <si>
    <t xml:space="preserve"> 10х6  20метров</t>
  </si>
  <si>
    <t>20х7  5 метров</t>
  </si>
  <si>
    <t xml:space="preserve"> Д=6 мм  круглый шнур</t>
  </si>
  <si>
    <t xml:space="preserve"> Д=8мм  круглый шнур</t>
  </si>
  <si>
    <t xml:space="preserve"> Д=10 мм круглый шнур</t>
  </si>
  <si>
    <t>Д=4 мм круглый шнур</t>
  </si>
  <si>
    <t xml:space="preserve"> Д=12 мм круглый шнур</t>
  </si>
  <si>
    <t xml:space="preserve"> Д=20 мм круглый шнур</t>
  </si>
  <si>
    <t>толщ. 18 мм 720х720</t>
  </si>
  <si>
    <t xml:space="preserve"> 1х6 мм (резинотканевая) 1000 мм</t>
  </si>
  <si>
    <t>В(Б)   945   .Стомил</t>
  </si>
  <si>
    <t>DIN 4SН 19 mm P-420 BAR</t>
  </si>
  <si>
    <t>РУКАВА с м/опл и  СПЕЦИАЛЬНОГО НАЗНАЧЕНИЯ</t>
  </si>
  <si>
    <t>8,5х8х655</t>
  </si>
  <si>
    <t>11х10-1600 VPI</t>
  </si>
  <si>
    <t>Z(О)   375   имп. Оптибелт</t>
  </si>
  <si>
    <t>профиль Z(O)</t>
  </si>
  <si>
    <t>профиль A</t>
  </si>
  <si>
    <t>Z(O)   925   Оптибелт</t>
  </si>
  <si>
    <t>VB 17x1525 Оптибелт</t>
  </si>
  <si>
    <t>А 1800 оптибелт</t>
  </si>
  <si>
    <t>профиль В(Б)</t>
  </si>
  <si>
    <t>А 13x2240 оптибелт</t>
  </si>
  <si>
    <t>РЕМНИ ПЛОСКИЕ,круглые и профили</t>
  </si>
  <si>
    <t xml:space="preserve"> Пар 2х Vap170 83В 25/37 WP-8 Bar L- 40 метр белая трубка</t>
  </si>
  <si>
    <t>Carbopomp/10NL P-10 Bar 10/17 mm</t>
  </si>
  <si>
    <t xml:space="preserve">Рукав для электрометаллургии вода для охлаждения AFI/20B 60/80mm  l=40 m </t>
  </si>
  <si>
    <t>IGIENOIL/10 37В 51/67 mm P=10 Атм  40 метров Италия синий</t>
  </si>
  <si>
    <t>SUPERIOR/SPL  100х116 мм L=40 м WP-16 Bar</t>
  </si>
  <si>
    <t>120х145х10</t>
  </si>
  <si>
    <t>013-016-19</t>
  </si>
  <si>
    <t>ПАР-1 356 Семперит 20 мм</t>
  </si>
  <si>
    <t>В 17х965 Оптибелт</t>
  </si>
  <si>
    <t>17х965 (13Б)  GATES</t>
  </si>
  <si>
    <t xml:space="preserve">В 17х1422 Оптибелт </t>
  </si>
  <si>
    <t>VB 17x1880 Оптибелт</t>
  </si>
  <si>
    <t>VB 17x1900 Оптибелт</t>
  </si>
  <si>
    <t>VB 17x2032 Оптибелт</t>
  </si>
  <si>
    <t>VB 17х2060 Оптибелт</t>
  </si>
  <si>
    <t>VB 17x2083 Оптибелт</t>
  </si>
  <si>
    <t>Z(O) 10x1100 Оптибелт</t>
  </si>
  <si>
    <t>SPZ 562 Optibelt</t>
  </si>
  <si>
    <t>В(Б)  17х2120 Оптибелт</t>
  </si>
  <si>
    <t>В(Б) 17х2240 Оптибелт</t>
  </si>
  <si>
    <t>XPA 1450 Optibelt</t>
  </si>
  <si>
    <t>ZR 300 XL 037</t>
  </si>
  <si>
    <t>VB 17x2300 Оптибелт</t>
  </si>
  <si>
    <t>В17x 2337 Оптибелт</t>
  </si>
  <si>
    <t>VB 17x2360 Оптибелт</t>
  </si>
  <si>
    <t>VB 17x2413 Оптибелт</t>
  </si>
  <si>
    <t>VB 17x2616 Оптибелт</t>
  </si>
  <si>
    <t>VB 17x2900 Оптибелт</t>
  </si>
  <si>
    <t>VB 17x2667 Оптибелт</t>
  </si>
  <si>
    <t>ZR 1120H100</t>
  </si>
  <si>
    <t>В17x 3450 оптибелт</t>
  </si>
  <si>
    <t>VB 17x3850 Оптибелт</t>
  </si>
  <si>
    <t>VB 17x4000 Оптибелт</t>
  </si>
  <si>
    <t>VB 17x4775 Оптибелт</t>
  </si>
  <si>
    <t>VB 17x5461 Оптибелт</t>
  </si>
  <si>
    <t>VB 17x6096 Оптибелт</t>
  </si>
  <si>
    <t>VB 17x6731 Оптибелт</t>
  </si>
  <si>
    <t>VB 17x6858 Оптибелт</t>
  </si>
  <si>
    <t>VB 17x10008 Оптибелт</t>
  </si>
  <si>
    <t>VB 17x16993 Оптибелт</t>
  </si>
  <si>
    <t>VB22x 1200  оптибелт</t>
  </si>
  <si>
    <t>VB22x 2108  оптибелт</t>
  </si>
  <si>
    <t>VB22x 2120  оптибелт</t>
  </si>
  <si>
    <t>VB22x 3000  оптибелт</t>
  </si>
  <si>
    <t>VB22x 3150  оптибелт</t>
  </si>
  <si>
    <t>VB22x 3450  оптибелт</t>
  </si>
  <si>
    <t>VB22x 3550  оптибелт</t>
  </si>
  <si>
    <t>VB22x 4000  оптибелт</t>
  </si>
  <si>
    <t>VB22x 4267  оптибелт</t>
  </si>
  <si>
    <t>VB22x 4500  оптибелт</t>
  </si>
  <si>
    <t>VB22x 5000  оптибелт</t>
  </si>
  <si>
    <t>VB22x 7100  оптибелт</t>
  </si>
  <si>
    <t>VB 32x16693 Optibelt</t>
  </si>
  <si>
    <t>SPZ 762 Optibelt</t>
  </si>
  <si>
    <t>SPZ 875 Optibelt</t>
  </si>
  <si>
    <t>SPZ 825 Optibelt</t>
  </si>
  <si>
    <t>ХPZ 1137 optibelt</t>
  </si>
  <si>
    <t>SPZ 1112 Optibelt</t>
  </si>
  <si>
    <t>SPA 932 Optibelt</t>
  </si>
  <si>
    <t>XPA 1232 Optibelt</t>
  </si>
  <si>
    <t>XPA 1320 Оптибелт</t>
  </si>
  <si>
    <t>SPA 1657 Optibelt</t>
  </si>
  <si>
    <t>SPA 1700 Optibelt</t>
  </si>
  <si>
    <t>SPA 1832 Оптибелт</t>
  </si>
  <si>
    <t>SPA 2932 Optibelt</t>
  </si>
  <si>
    <t>XPA 1157 Optibelt</t>
  </si>
  <si>
    <t>SPA 2382 Оптибелт</t>
  </si>
  <si>
    <t>XPA 932 Optibelt</t>
  </si>
  <si>
    <t>XPA 1307 Оптибелт</t>
  </si>
  <si>
    <t>XPA 1382 Оптибелт</t>
  </si>
  <si>
    <t>SPA 1180 Optibelt</t>
  </si>
  <si>
    <t>ХPZ 1400 optibelt</t>
  </si>
  <si>
    <t>SPB 1600 Optibelt</t>
  </si>
  <si>
    <t>XPA 1060 Optibelt</t>
  </si>
  <si>
    <t>XPA 1282 Optibelt</t>
  </si>
  <si>
    <t>XPA 1250 Optibelt</t>
  </si>
  <si>
    <t>XPA 2360 Optibelt</t>
  </si>
  <si>
    <t>VB22x 2200  оптибелт</t>
  </si>
  <si>
    <t>ХPZ 3550 optibelt</t>
  </si>
  <si>
    <t>ХPZ 687 optibelt</t>
  </si>
  <si>
    <t>A  13x730 Оптибелт</t>
  </si>
  <si>
    <t>А  13x850 Оптибелт</t>
  </si>
  <si>
    <t>A  13x889 Оптибелт</t>
  </si>
  <si>
    <t>40У  30-3</t>
  </si>
  <si>
    <t>40У 38-3</t>
  </si>
  <si>
    <t>Д=16х24.5 мм         Р=0.63 мПа</t>
  </si>
  <si>
    <t>ГОСТ        кл "Б-2" Двн.= 75 мм, Р=3атм.     L=6м саранск</t>
  </si>
  <si>
    <t>Трубка силикон.мед. 4х1.5</t>
  </si>
  <si>
    <t>ГОСТ      тип "Г" Двн.= 32 мм, Р=10 атм Кварт</t>
  </si>
  <si>
    <t>Паронит ПОН (б) 3 мм                    1770х1500</t>
  </si>
  <si>
    <t>Паронит ПОН-Б Феролит 0,6 мм          1000х1000</t>
  </si>
  <si>
    <t>Паронит ПМБ Феролит 0,5 мм          1000х1000</t>
  </si>
  <si>
    <t>Паронит ПМБ Феролит 0,8 мм          1000х1000</t>
  </si>
  <si>
    <t>Паронит ПМБ Феролит 1,0 мм          1500х1500</t>
  </si>
  <si>
    <t>Паронит Феролит Стил 1,2 мм 1500х3000</t>
  </si>
  <si>
    <t>Паронит Феролит Стил 3 мм 1500х3000</t>
  </si>
  <si>
    <t xml:space="preserve">Carbopomp 100/118 mm WP-10 Bar Италия </t>
  </si>
  <si>
    <t xml:space="preserve"> 1х2 мм   резинотканевая шир 700 мм</t>
  </si>
  <si>
    <t>толщ. 10 мм шир 800</t>
  </si>
  <si>
    <t>тип "Г" AIR HOSE Р=10 АТМ Д=25 мм желтый</t>
  </si>
  <si>
    <t>Паронит ПМБ 1 мм                        1500х1000 мм</t>
  </si>
  <si>
    <t>кл "В"Двн.= 50 мм,Р=5 атм, L=10 м</t>
  </si>
  <si>
    <t>толщ 3 ммх1мх10 м</t>
  </si>
  <si>
    <t xml:space="preserve">Фторопл.  Ф4К20  120х30х100 мм        </t>
  </si>
  <si>
    <t xml:space="preserve">Фторопл.  Ф4К20  200х90х50 мм        </t>
  </si>
  <si>
    <t>ПВХ  напор   032  32/40 мм</t>
  </si>
  <si>
    <t>РПМ 66 мм 20 м с ГР-70</t>
  </si>
  <si>
    <t>ГОСТ        кл "Б-2" Двн.= 50 мм, Р=10 атм.   L=6 м</t>
  </si>
  <si>
    <t>Металлорукав РЦХ 10 мм</t>
  </si>
  <si>
    <t>Паронит ПМБ 5 мм                        1700х1000</t>
  </si>
  <si>
    <t>Паронит ПОН BА  203 синий 6 мм</t>
  </si>
  <si>
    <t xml:space="preserve">Паронит ПОН  BА  55 зел.  5 мм </t>
  </si>
  <si>
    <t>630 11х11 мм</t>
  </si>
  <si>
    <t xml:space="preserve">Паронит ПОН  BА-S зел. 0,5 мм </t>
  </si>
  <si>
    <t>16-25</t>
  </si>
  <si>
    <t>240-252</t>
  </si>
  <si>
    <t>ALB 038</t>
  </si>
  <si>
    <t>ALC 063</t>
  </si>
  <si>
    <t>ALD 076</t>
  </si>
  <si>
    <t>ALF 076</t>
  </si>
  <si>
    <t>Крепление для конв.ленты №2 (4-5мм) L-290мм</t>
  </si>
  <si>
    <t>Крепление для конв.ленты №3 (5-6мм) L-290мм</t>
  </si>
  <si>
    <t>160х180</t>
  </si>
  <si>
    <t>2-036-1</t>
  </si>
  <si>
    <t>45х65</t>
  </si>
  <si>
    <t>38х58</t>
  </si>
  <si>
    <t>50х68х10</t>
  </si>
  <si>
    <t>70х85х8</t>
  </si>
  <si>
    <t>65х100</t>
  </si>
  <si>
    <t>120х146</t>
  </si>
  <si>
    <t>70х90х12</t>
  </si>
  <si>
    <t>70х90х10</t>
  </si>
  <si>
    <t>110х130х12</t>
  </si>
  <si>
    <t>110х140х13</t>
  </si>
  <si>
    <t>070-080-58</t>
  </si>
  <si>
    <t>095-105-58</t>
  </si>
  <si>
    <t>180-190-58</t>
  </si>
  <si>
    <t>170-180-58</t>
  </si>
  <si>
    <t>029-035-36</t>
  </si>
  <si>
    <t>023-028-30</t>
  </si>
  <si>
    <t>182х4,5</t>
  </si>
  <si>
    <t>190х5,3</t>
  </si>
  <si>
    <t>195х4,5</t>
  </si>
  <si>
    <t>Пробки резиновые конусные №10</t>
  </si>
  <si>
    <t>Пробки резиновые конусные №12,5</t>
  </si>
  <si>
    <t>Пробки резиновые конусные №45</t>
  </si>
  <si>
    <t>160-165-36</t>
  </si>
  <si>
    <t>47х70</t>
  </si>
  <si>
    <t>50х72х10</t>
  </si>
  <si>
    <t>096-115-46</t>
  </si>
  <si>
    <t>15х30</t>
  </si>
  <si>
    <t>40х60</t>
  </si>
  <si>
    <t>45х58</t>
  </si>
  <si>
    <t>33х50х6</t>
  </si>
  <si>
    <t>430х400х15</t>
  </si>
  <si>
    <t>В(Б)   710 ВПИ</t>
  </si>
  <si>
    <t>В(Б)   1600   имп.</t>
  </si>
  <si>
    <t>В(Б)   2240  имп</t>
  </si>
  <si>
    <t>С(В)   1450   VPI</t>
  </si>
  <si>
    <t>SPZ 1400 Стомил</t>
  </si>
  <si>
    <t>SPZ 1700 GATES (зубчатый)</t>
  </si>
  <si>
    <t>SPZ 1557 GATES (зубчатый)</t>
  </si>
  <si>
    <t>SPA 1600   VPI</t>
  </si>
  <si>
    <t>SPA 1650 Индия</t>
  </si>
  <si>
    <t>SPA 2360   имп</t>
  </si>
  <si>
    <t>SPA 3150   Стомил</t>
  </si>
  <si>
    <t>SPВ 1700   имп</t>
  </si>
  <si>
    <t>SPВ 2500   имп</t>
  </si>
  <si>
    <t>SPB 2840 Rubycon</t>
  </si>
  <si>
    <t>SPВ 4250   имп</t>
  </si>
  <si>
    <t>SPВ 4750   имп</t>
  </si>
  <si>
    <t>DIN 1SN 10 MM P-180 BAR Турция</t>
  </si>
  <si>
    <t>DIN 1SN 12 MM P-160 BAR Турция</t>
  </si>
  <si>
    <t>DIN 1SN 32 MM P-65 BAR Турция</t>
  </si>
  <si>
    <t>DIN 2SN 8 MM P-350 BAR Турция</t>
  </si>
  <si>
    <t>DIN2SN 10 MM P-330 BAR Турция</t>
  </si>
  <si>
    <t>DIN 2SN 12 MM P-275 BAR Турция</t>
  </si>
  <si>
    <t>DIN 2SN 16 MM P-250 BAR Турция</t>
  </si>
  <si>
    <t>DIN 2SN 19 MM P-215 BAR Турция</t>
  </si>
  <si>
    <t>DIN 2SN 25 MM P-165 BAR Турция</t>
  </si>
  <si>
    <t>DIN 4SН 19 mm P-420 BAR Турция</t>
  </si>
  <si>
    <t>DIN 4SН 25 mm P-380 BAR Турция</t>
  </si>
  <si>
    <t>ГОСТ 18698-79 Д=20х33 мм Р=3 Атм ВПИ</t>
  </si>
  <si>
    <t>ГОСТ 18698-79   ВПИ  Двн.=50х70мм  Р=8 атм.</t>
  </si>
  <si>
    <t>Паронит ПОН-Б Феролит 5,0 мм          1000х1500</t>
  </si>
  <si>
    <t>Паронит ПОН-Б Феролит 6,0 мм          1500х1500</t>
  </si>
  <si>
    <t>Паронит ПМБ 1,5 мм                        1000х1500 мм</t>
  </si>
  <si>
    <t>Паронит ПОН-Б Феролит 0,4 мм          1000х1500</t>
  </si>
  <si>
    <t>Паронит Феролит ПОН-Б 1.5 мм          1500х1500</t>
  </si>
  <si>
    <t>Паронит ПОН Феролит 4,0 мм          1500х1000</t>
  </si>
  <si>
    <t>Паронит ПОН Феролит 4,0 мм          1200х1500</t>
  </si>
  <si>
    <t>Паронит ПОН Феролит 4,0 мм          2000х3000</t>
  </si>
  <si>
    <t xml:space="preserve">Фторопл.  Ф4К20  Д=150 мм        </t>
  </si>
  <si>
    <t>Стержень        Д= 70 мм</t>
  </si>
  <si>
    <t>П-образный уплотнитель 14х9х5х2,5    (150 гр/м)</t>
  </si>
  <si>
    <t>П-образный уплотнитель ПРМ-4     (100 гр\м)    15х8х4х2</t>
  </si>
  <si>
    <t>Трап сходня, трап посадочный</t>
  </si>
  <si>
    <t>Шар запорный МБС</t>
  </si>
  <si>
    <t>Эмаль желтая</t>
  </si>
  <si>
    <t>Зажим для кружек Эсмарха</t>
  </si>
  <si>
    <t>Лента мебельная</t>
  </si>
  <si>
    <t>Цепь приводная роликовая</t>
  </si>
  <si>
    <t>Звено соединит. С-ПР-15,875-23</t>
  </si>
  <si>
    <t>Звено соединит. С-ПР-44,45-172,4</t>
  </si>
  <si>
    <t>Каболка</t>
  </si>
  <si>
    <t>пластины толщ 2 мм  400х400 мм</t>
  </si>
  <si>
    <t>пластины толщ 4 мм  300х300 мм</t>
  </si>
  <si>
    <t>Паронит ПМБ 4 мм                        1770х3000</t>
  </si>
  <si>
    <t>Рукав нап.Ту 381051105        Двн.=40мм   P=6,3 атм.L=10 м</t>
  </si>
  <si>
    <t>тип "КЩ" Двн.= 100 мм,  P=5 атм. L=8 м КРТ</t>
  </si>
  <si>
    <t>Набивка неасбестовая сальниковая ХБС  10х10 мм</t>
  </si>
  <si>
    <t>Набивка неасбестовая сальниковая ХБС  14х14 мм</t>
  </si>
  <si>
    <t>Набивка неасбестовая сальниковая ХБС  16х16 мм</t>
  </si>
  <si>
    <t>Набивка неасбестовая сальниковая ХБС 20х20 мм</t>
  </si>
  <si>
    <t>Безасбестовая ткань ТКТ 800 оС 1000Х2 ММ</t>
  </si>
  <si>
    <t>НАБИВКА б/асб. Temapack  4200 арамид+графит и Донипак 422 графитовая с арамидными гранями</t>
  </si>
  <si>
    <t>Донипак 422 12х12</t>
  </si>
  <si>
    <t>Донипак 422 14х14</t>
  </si>
  <si>
    <t>Донипак 422 16х16</t>
  </si>
  <si>
    <t>Донипак 422 22х22</t>
  </si>
  <si>
    <t>540 10х10</t>
  </si>
  <si>
    <t>540 12х12</t>
  </si>
  <si>
    <t>540 14х14 мм</t>
  </si>
  <si>
    <t>540 16х16 мм</t>
  </si>
  <si>
    <t>Паронит ПМБ-У 3 мм                        1770х3000</t>
  </si>
  <si>
    <t>Паронит ПМБ-У 4 мм                        1700х3000</t>
  </si>
  <si>
    <t>А       2240   кл.IV</t>
  </si>
  <si>
    <t xml:space="preserve">В(Б)   1600  </t>
  </si>
  <si>
    <t xml:space="preserve">В(Б)   2000  </t>
  </si>
  <si>
    <t>В(Б)   2240   кл.IV</t>
  </si>
  <si>
    <t>С(В)   3350 имп.стомил</t>
  </si>
  <si>
    <t xml:space="preserve">С(В)  5000   </t>
  </si>
  <si>
    <t>SPZ 1180 GATES (зубчатый)</t>
  </si>
  <si>
    <t>SPZ 1250 GATES (зубчатый)</t>
  </si>
  <si>
    <t>8,5х8х1280</t>
  </si>
  <si>
    <t>В(Б)   1200 ВПИ</t>
  </si>
  <si>
    <t>Лента конвейерная 2ШТС(ТГ)-1400-4-ЕР-400-4,5-3,5-ТСО-РБ</t>
  </si>
  <si>
    <t>Лента бесконечная 450 х4800 м2</t>
  </si>
  <si>
    <t xml:space="preserve">SUPERIOR/CSPL НВВ пищевой 38х50 мм L=40 м WP-16 Bar </t>
  </si>
  <si>
    <t xml:space="preserve">SUPERIOR/CSPL HDN черный 38х50 мм L=40 м WP-16 Bar </t>
  </si>
  <si>
    <t xml:space="preserve">SUPERIOR/CSPL HDN черный 32x44 мм L=40 м WP-16 Bar </t>
  </si>
  <si>
    <t>Saturvap/232 51 mm WP-17 Bar T-232 oC Италия 61 метр</t>
  </si>
  <si>
    <t>CANTINA/SPL  38/52 мм Р=10 Атм L=40 м Италия красный</t>
  </si>
  <si>
    <t>Рукав нап. ГОСТ 18698-79     Двн.=63 мм, P=10 атм. ВПИ</t>
  </si>
  <si>
    <t>тип "П" Двн.= 32 мм, Р=10атм. Красный</t>
  </si>
  <si>
    <t>88-СА (без учета тары)</t>
  </si>
  <si>
    <t>88-НП (без учета тары)</t>
  </si>
  <si>
    <t>рукав для КВФ Д=150 мм 2,65 метра ТУ 38105748-86</t>
  </si>
  <si>
    <t>рукав для КВФ Д=125 мм 2,65 метра ТУ 38105748-86</t>
  </si>
  <si>
    <t>ГОСТ 18698-79            Двн.=20 мм   P=8 атм. Кварт</t>
  </si>
  <si>
    <t>ПМБ 271х216</t>
  </si>
  <si>
    <t>Шнур 24х34х18 С-509</t>
  </si>
  <si>
    <t xml:space="preserve">Прокладка 22,5х56 </t>
  </si>
  <si>
    <t>80х100</t>
  </si>
  <si>
    <t>Рукав для КВФ Д=75 мм 2,65 метра ТУ 38105748-86</t>
  </si>
  <si>
    <t>IGIENOIL/10  38х52 Италия</t>
  </si>
  <si>
    <t>Ткань КТ-11-30(К) 88</t>
  </si>
  <si>
    <t>Безасбестовая ткань ТКТ 1100 оС 400x2 ММ</t>
  </si>
  <si>
    <t>Паронит ПОН (б) 3 мм                    1000х1770</t>
  </si>
  <si>
    <t>Картон Нефалит 16 1000х1000х4 мм</t>
  </si>
  <si>
    <t>Набивка неасбестовая сальниковая ЛП 20х20 мм</t>
  </si>
  <si>
    <t>тип "Ш" Двн.= 25 мм, Р=10атм</t>
  </si>
  <si>
    <t xml:space="preserve">Рукав нап. ГОСТ 18698-79     Двн.=65 мм, P=6,3атм. </t>
  </si>
  <si>
    <t xml:space="preserve">толщ 4 мм шир 950 мм </t>
  </si>
  <si>
    <t xml:space="preserve">толщ 1 мм </t>
  </si>
  <si>
    <t>Д(Г)  5300</t>
  </si>
  <si>
    <t>Набивка асбестовая сальниковая АПРПС - 31  6х6 мм</t>
  </si>
  <si>
    <t>Набивка асбестовая сальниковая АПРПС - 31  8х8 мм</t>
  </si>
  <si>
    <t>Набивка асбестовая сальниковая АПРПС - 31  10х10 мм</t>
  </si>
  <si>
    <t>Асбокартон КАП толщ = 2,5 мм 780х460 мм</t>
  </si>
  <si>
    <t>ВУК 220х34Rх1</t>
  </si>
  <si>
    <t xml:space="preserve">Фторопл.  Ф4К20  100х40х100 мм        </t>
  </si>
  <si>
    <t xml:space="preserve">стержни d = 30 мм, h=400 мм    </t>
  </si>
  <si>
    <t>стержни d = 30 мм, h=1000 мм</t>
  </si>
  <si>
    <t>195х4</t>
  </si>
  <si>
    <t>75х100</t>
  </si>
  <si>
    <t>C(B)   3150</t>
  </si>
  <si>
    <t>Паронит ПОН (б) 5 мм               1500х1000</t>
  </si>
  <si>
    <t>Паронит ПОН (б) 5 мм               1770х1500</t>
  </si>
  <si>
    <t>Паронит ПМБ 3 мм                        1700х3000</t>
  </si>
  <si>
    <t>Асбестовая ткань АТ - 7 1520 мм</t>
  </si>
  <si>
    <t>Асбестовая ткань АТ - 1 шир 1500 мм</t>
  </si>
  <si>
    <t>Донипак 422 10х10</t>
  </si>
  <si>
    <t>520 22х22</t>
  </si>
  <si>
    <t>Безасбестовая ткань ТКТ 1100 оС 1000х1,5 ММ</t>
  </si>
  <si>
    <t>Бельтинг БФ-БД шир 1000</t>
  </si>
  <si>
    <t>Техпластина пищевая мбс 4ммх1000ммх5м</t>
  </si>
  <si>
    <t>Техпластина пищевая мбс 6 ммх1000ммх5м</t>
  </si>
  <si>
    <t xml:space="preserve">  25х8 5 метров</t>
  </si>
  <si>
    <t xml:space="preserve"> ГОСТ тип"Г". PLE/PL15 Д= 25 мм, Р=15 атм.Семперит</t>
  </si>
  <si>
    <t>Рукав для СУГ  32х48  Р=25 Атм</t>
  </si>
  <si>
    <t>DIN 1SN 6 MM P-225 BAR СЗРТ</t>
  </si>
  <si>
    <t>DIN 1SN 10 MM P-180 BAR СЗРТ</t>
  </si>
  <si>
    <t>DIN 1SN 16 MM P-130 BAR СЗРТ</t>
  </si>
  <si>
    <t xml:space="preserve">DIN 1SN 20 MM P-105 BAR </t>
  </si>
  <si>
    <t>DIN 4SP 32 mm P-350 BAR</t>
  </si>
  <si>
    <t>Д=40х51 мм  Р=1,0 атм</t>
  </si>
  <si>
    <t>Д=40х51 мм  Р=1,6 атм</t>
  </si>
  <si>
    <t>Прозрачная 0,5мм тв40</t>
  </si>
  <si>
    <t>Прозрачная 2,0мм тв40</t>
  </si>
  <si>
    <t>толщ.50 мм 720х720</t>
  </si>
  <si>
    <t xml:space="preserve"> ШЛАНГИ из ПВХ и полиуретана</t>
  </si>
  <si>
    <t xml:space="preserve">Carbopomp/10 NL 15/23 mm WP-10 Bar Италия </t>
  </si>
  <si>
    <t>Лента графитовая для СНП армир. стеклотканью(0,6х5,7мм)</t>
  </si>
  <si>
    <t>Графилит SP 1000х1000х1</t>
  </si>
  <si>
    <t>Рукав нап.ГОСТ 18698-79         Двн.=50мм, P=6,3 атм.Кварт</t>
  </si>
  <si>
    <t>Плутон ПФ ТПР 38/49 мм Р=10 Атм бухта 30 м Италия красный</t>
  </si>
  <si>
    <t>Плутон ПФ ТПР 25/35 мм Р=10 Атм бухта 30 м Италия красный</t>
  </si>
  <si>
    <t>Плутон ПФ ТПР 50/63 мм Р=10 Атм бухта 30 м Италия красный</t>
  </si>
  <si>
    <t>Плутон ПК ТПР 38/49 мм 10Атм бухта 30 м зеленый</t>
  </si>
  <si>
    <t>Плутон ПК ТПР 50/63 мм 10Атм бухта 30 м зеленый</t>
  </si>
  <si>
    <t>Плутон ПУ 20/27 Р=10 Атм бухта 60 м Италия прозрачный</t>
  </si>
  <si>
    <t>Плутон ПУ 25/33 Р=10 Атм бухта 60 м Италия прозрачный</t>
  </si>
  <si>
    <t>Плутон ПУ 51/61 Р=10 Атм бухта 30 м Италия прозрачный</t>
  </si>
  <si>
    <t>ZEUS PU FOOD Д=100 мм бухта 30 м Италия прозрачный</t>
  </si>
  <si>
    <t>APOLLO SE ANTISTATIC Д=100 мм бухта 30 м Италия красный</t>
  </si>
  <si>
    <t>Паронит ПМБ  BA-203 желтый 2 мм</t>
  </si>
  <si>
    <t xml:space="preserve"> ГОСТ тип"Г". PLE/PL15 20/28мм, Р=15 атм.Семперит</t>
  </si>
  <si>
    <t>Лента ФУМ 2 0,100х10</t>
  </si>
  <si>
    <t xml:space="preserve">Лента ФУМ 20 мм (толщина 0,2) </t>
  </si>
  <si>
    <t xml:space="preserve">Фторопл.  Ф4К20  420х350х100 мм        </t>
  </si>
  <si>
    <t>толщ 6 мм рулон</t>
  </si>
  <si>
    <t>толщ 50 мм 720х720 мм</t>
  </si>
  <si>
    <t>200х240х15</t>
  </si>
  <si>
    <t>48-51</t>
  </si>
  <si>
    <t>29-31 ROBUST</t>
  </si>
  <si>
    <t>26-28 ROBUST</t>
  </si>
  <si>
    <t>32-35 ROBUST</t>
  </si>
  <si>
    <t>113-121 ROBUST</t>
  </si>
  <si>
    <t>40x57</t>
  </si>
  <si>
    <t xml:space="preserve">DIN 1SN 25 MM P-88 BAR </t>
  </si>
  <si>
    <t xml:space="preserve">DIN 1SN 38 MM P-50 BAR </t>
  </si>
  <si>
    <t>DIN 2SN-К 19 MM P-280 BAR Семперит</t>
  </si>
  <si>
    <t>ГОСТ тип "Г".PLE/PL15 16/23 мм, Р=10 атм. Семперит</t>
  </si>
  <si>
    <t>ГОСТ тип "Г".PLС(PLW) 16/23 мм, Р=10 атм. Семперит</t>
  </si>
  <si>
    <t>ГОСТ тип "Г".PLС(PLW) 25/34 мм, Р=10 атм. Семперит</t>
  </si>
  <si>
    <t>DIN 4SН 25 mm P-380 BAR Семперит</t>
  </si>
  <si>
    <t>STEAM MANITOBA/BB 25/37 мм Т- 170 оС Р-6 Атм 120 м</t>
  </si>
  <si>
    <t>Steam Victoria  19 mm WP-17 Bar T-210  oC Италия 60 метр</t>
  </si>
  <si>
    <t>толщ 14 мм 1000х1000</t>
  </si>
  <si>
    <t>OIL AUSTRALIA/10 100/118 mm WP-10 Bar Италия</t>
  </si>
  <si>
    <t>Рукав нап. HOT MULTIFORM BLACK/20  10/20 mm WP-20 Bar 60 м</t>
  </si>
  <si>
    <t>Рукав нап. HOT MULTIFORM BLACK/20  13/21 mm WP-20 Bar 40 м</t>
  </si>
  <si>
    <t>Рукав нап. HOT MULTIFORM BLACK/20  16/25 mm WP-20 Bar 40 м</t>
  </si>
  <si>
    <t>Рукав нап. HOT MULTIFORM BLACK/20  19/29 mm WP-20 Bar 40 м</t>
  </si>
  <si>
    <t xml:space="preserve"> Рукав нап.ГОСТ 18698-79        Двн.=38 мм   P=6.3 атм.</t>
  </si>
  <si>
    <t>Рукав  "Б"  ACTIVFLEX TUC10 19мм (х4мм) Pраб=10 L=50м</t>
  </si>
  <si>
    <t>Рукав  "Б"  ACTIVFLEX TUC10 25мм (х5мм) Pраб=10 L=50м</t>
  </si>
  <si>
    <t>Рукав  "В"  ACTIVFLEX PLC(PLW)10   16мм (х3,5мм) Pраб=10 L=50м</t>
  </si>
  <si>
    <t>20х35х7 имп</t>
  </si>
  <si>
    <t>26-28</t>
  </si>
  <si>
    <t>32-35</t>
  </si>
  <si>
    <t>Рукав нап.  ГОСТ 18698-79     Двн.=25мм   P=10 атм.</t>
  </si>
  <si>
    <t>DIN 4SP 16 mm P-350 BAR</t>
  </si>
  <si>
    <t>SUPERIOR/СSPL 25х37 L=40 м WP-16 Bar черный</t>
  </si>
  <si>
    <t xml:space="preserve">SUPERIOR/CSPL НВВ пищевой 76х92 мм L=40 м WP-16 Bar </t>
  </si>
  <si>
    <t xml:space="preserve">SUPERIOR/CSPL НВВ пищевой 102х118 мм L=40 м WP-16 Bar </t>
  </si>
  <si>
    <t xml:space="preserve">Рукав для электрометаллургии вода для охлаждения AFI/20B 25х39 mm  l=40 m </t>
  </si>
  <si>
    <t>АБРАЗИВОУСТОЙЧИВЫЕ   ГОСТ 18698-79  ГОСТ 5398-76</t>
  </si>
  <si>
    <t xml:space="preserve">Бумага безасбестовая Нефалит PAPER  1000х1000х0,6 мм </t>
  </si>
  <si>
    <t>БУМАГА АСБЕСТОВАЯ и безасбестовая</t>
  </si>
  <si>
    <t>Лента тормозная ЛАТ-2 8х190</t>
  </si>
  <si>
    <t>65х90</t>
  </si>
  <si>
    <t>200-215-85</t>
  </si>
  <si>
    <t>029-033-25</t>
  </si>
  <si>
    <t>055-065-58</t>
  </si>
  <si>
    <t>026-030-25</t>
  </si>
  <si>
    <t>040-048-36</t>
  </si>
  <si>
    <t>098-102-25</t>
  </si>
  <si>
    <t>150-155-36</t>
  </si>
  <si>
    <t>30х52 (1,2)</t>
  </si>
  <si>
    <t>30х52 (2,2)</t>
  </si>
  <si>
    <t>ALDP-025</t>
  </si>
  <si>
    <t>Плутон БИО 20/27 Р=10Атм бухта 60 м Италия прозрачный</t>
  </si>
  <si>
    <t>Плутон БИО 25/33 Р=10Атм бухта 60 м Италия прозрачный</t>
  </si>
  <si>
    <t>Плутон БИО 60/71 Р=10Атм бухта 30 м Италия прозрачный</t>
  </si>
  <si>
    <t>Плутон БИО 63/75 Р=10Атм бухта 30 м Италия прозрачный</t>
  </si>
  <si>
    <t>ZEUS PU FOOD Д=76 мм бухта 30 м Италия прозрачный</t>
  </si>
  <si>
    <t>ПВХ  напор   032  16/21 мм</t>
  </si>
  <si>
    <t>ТУ Антистатич. Двн = 100 мм Р=8 Атм 6 м</t>
  </si>
  <si>
    <t>Рукав для СУГ  38х58  Р=25 Атм</t>
  </si>
  <si>
    <t>Рукав  "В"  ACTIVFLEX PLC(PLW)10   18мм (х4мм) Pраб=10 L=50м</t>
  </si>
  <si>
    <t>DIN 4SН 50 mm P-250 BAR</t>
  </si>
  <si>
    <t xml:space="preserve">Фторопл.  Ф4К20  370х300х100 мм        </t>
  </si>
  <si>
    <t>Loctite 3471 (2*250гр) Сталенаполненая шпатлевка</t>
  </si>
  <si>
    <t>Loctite 7063 (400мл) Быстродейст. Очиститель</t>
  </si>
  <si>
    <t>Loctite 7649 (150мл) Активатор</t>
  </si>
  <si>
    <t>Loctite 660 (50мл) Клей выс. Прочности</t>
  </si>
  <si>
    <t>40х50х10</t>
  </si>
  <si>
    <t>Паронит ПОН (б) 2 мм                    1500х1700</t>
  </si>
  <si>
    <t xml:space="preserve">Шнур асбестовый ШАОН d=50 мм </t>
  </si>
  <si>
    <t>Текстолит ПТ ГОСТ 5-78                толщ.=8 мм</t>
  </si>
  <si>
    <t>Набор VRM PROMO SET 9 COMP</t>
  </si>
  <si>
    <t>Loctite 406 20 гр</t>
  </si>
  <si>
    <t>Рукав ТУ 2554-001 Д=20 мм Р=10 Атм</t>
  </si>
  <si>
    <t xml:space="preserve">Carburante M/10 32/42 mm WP-10 Bar Италия </t>
  </si>
  <si>
    <t>Кожа сыромятная</t>
  </si>
  <si>
    <t>Ткань прорез 1798-4</t>
  </si>
  <si>
    <t>Ткань прорез 882-1 1,5 мм</t>
  </si>
  <si>
    <t>толщ 14 мм 720х720 мм</t>
  </si>
  <si>
    <t>толщ 40 мм 720х720 мм</t>
  </si>
  <si>
    <t>Смесь резиновая каланд. 51-1627 к. 1,5об</t>
  </si>
  <si>
    <t xml:space="preserve">ШНУР уплотнительный огнестойкий керамический и стеклянный </t>
  </si>
  <si>
    <t xml:space="preserve">WATER S&amp;D HOSE 102/112 мм Р-10Атм L=10 м </t>
  </si>
  <si>
    <t xml:space="preserve">WATER S&amp;D HOSE 152/174 мм Р-10Атм L=6 м </t>
  </si>
  <si>
    <t xml:space="preserve">WATER S&amp;D HOSE 200/220 мм Р-10Атм L=6 м </t>
  </si>
  <si>
    <t xml:space="preserve">Carbopomp/10 NL 19/27 mm WP-10 Bar Италия  </t>
  </si>
  <si>
    <t xml:space="preserve">ГОСТ        кл "Б-2" Двн.= 65 мм, Р=10 атм  L=6 м </t>
  </si>
  <si>
    <t>Carbur M/10 32/42 mm WP-10 Bar  20 м china</t>
  </si>
  <si>
    <t>ГОСТ Б-2-75-1,0 Мпа 6 метров китай гладкий</t>
  </si>
  <si>
    <t>ГОСТ Б-2-100-1,0 Мпа 6 метров китай гладкий</t>
  </si>
  <si>
    <t>Carbur M/10 152/174 mm WP-10 Bar китай 6 м</t>
  </si>
  <si>
    <t>Saturvap/175 16 mm WP-17 Bar T-175 oC  40 м</t>
  </si>
  <si>
    <t>Saturvap/175 19 mm WP-17 Bar T-175 oC  40 и 50 м</t>
  </si>
  <si>
    <t>Saturvap/175 38 mm WP-17 Bar T-175 oC  40 м</t>
  </si>
  <si>
    <t>DIN 4SP 10 mm P-445 BAR крт</t>
  </si>
  <si>
    <t xml:space="preserve">  ГОСТ     кл I  Д=6,3мм  Р=6,3атм хл  ВПИ     красный</t>
  </si>
  <si>
    <t xml:space="preserve">Камера  с трубкой латексная </t>
  </si>
  <si>
    <t>APOLLO Суперфлекс 2 Д=52 мм бухта 50 м Италия черный</t>
  </si>
  <si>
    <t>APOLLO Суперфлекс 2 Д=76 мм бухта 50 м Италия черный</t>
  </si>
  <si>
    <t>Saturvap/175 51 mm WP-17 Bar T-175 oC  черный</t>
  </si>
  <si>
    <t>БК 750 1000х1000х3</t>
  </si>
  <si>
    <t xml:space="preserve">БК 750 1000х1000х5 </t>
  </si>
  <si>
    <t xml:space="preserve">БК 750 1000х1000х10 </t>
  </si>
  <si>
    <t>Ткань фильтродиагональ 1120</t>
  </si>
  <si>
    <t>Ткань полиамидная 1050мм</t>
  </si>
  <si>
    <t>Герметик Абрис С-ЛБ 60х6</t>
  </si>
  <si>
    <t>Полотно брезентовое 900мм</t>
  </si>
  <si>
    <t>стержни d = 50 мм   L=1м</t>
  </si>
  <si>
    <t>Укрытие буровое УБОО.ООО 3х10</t>
  </si>
  <si>
    <t>Смесь резиновая В-14/ХЛ (об)</t>
  </si>
  <si>
    <t>Рукав нап.ТУ 2554-108-05800952    Двн.=25 мм, P=10 атм.</t>
  </si>
  <si>
    <t>Рукав нап ГОСТ Кварт     Двн.=40мм, P=10 атм.Кварт</t>
  </si>
  <si>
    <t xml:space="preserve">ГОСТ        кл "Б-2" Двн.= 75 мм, Р=5атм.     L=6м </t>
  </si>
  <si>
    <t xml:space="preserve">ГОСТ        кл "Б-2" Двн.= 250 мм, Р=10 атм.   L=4м </t>
  </si>
  <si>
    <t xml:space="preserve">Нефалит-16  288х65х5мм </t>
  </si>
  <si>
    <t xml:space="preserve"> ГОСТ    кл I  Д=6,3мм  Р=6,3атм  черный</t>
  </si>
  <si>
    <t>д=8 мм</t>
  </si>
  <si>
    <t>д=6 мм</t>
  </si>
  <si>
    <t>ТУ 2554-108-5800952-97  Рукав ВГ Д=25х32,5 мм   Р=0,4 мПа</t>
  </si>
  <si>
    <t>Плутон ПК ТПР 20/29 мм 10Атм бухта 30 м зеленый</t>
  </si>
  <si>
    <t>APOLLO Суперфлекс 2 Д=102 мм бухта 50 м Италия черный</t>
  </si>
  <si>
    <t>АРИАННА БИО  8х14 ПВХ Италия</t>
  </si>
  <si>
    <t>АРИАННА БИО  10х16 мм ПВХ Италия</t>
  </si>
  <si>
    <t>АРИАННА БИО  12х18 мм ПВХ Италия</t>
  </si>
  <si>
    <t>АРИАННА БИО  16х22 мм ПВХ Италия</t>
  </si>
  <si>
    <t>АРИАННА БИО  25х33 мм ПВХ Италия</t>
  </si>
  <si>
    <t>Плутон А 38/47 мм  бухта 30 м Италия ПВХ прозрачный</t>
  </si>
  <si>
    <t>ПВХ напорный ДУ-40мм  032МТ40</t>
  </si>
  <si>
    <t>IGIENOIL/10  37В 19/29 мм  Италия</t>
  </si>
  <si>
    <t>CORROSIVE/SPC10AC  75  мм L=40 м WP-10 Bar Италия</t>
  </si>
  <si>
    <t>Лента электроизоляционная ЛЭТСАР КФ-0.5</t>
  </si>
  <si>
    <t>Рукав нап.ТУ 38605162-90     Двн.=25 мм, Р=0,4 мПа</t>
  </si>
  <si>
    <t>Стандартный образец р/смеси  2801 (диск 220х2мм)</t>
  </si>
  <si>
    <t>Стандартный образец р/смеси  7-57-5025 (пластина 120х140х2мм)</t>
  </si>
  <si>
    <t>48х65х8</t>
  </si>
  <si>
    <t>40х52х7</t>
  </si>
  <si>
    <t>ALА 031</t>
  </si>
  <si>
    <t>Лента тормозная ЛАТ-2 10х140</t>
  </si>
  <si>
    <t>Трибонит ТР-9 6мм</t>
  </si>
  <si>
    <t>Паронит ПОН (б) 4 мм                    1000х1770</t>
  </si>
  <si>
    <t>Стандартный образец р/смеси  УИМ-1 (пластина 120х140х2мм)</t>
  </si>
  <si>
    <t>Паронит ПОН (б) 5 мм               1500х1700</t>
  </si>
  <si>
    <t>ТУ Антистатич. Двн = 75 мм Р=8 Атм 6 м</t>
  </si>
  <si>
    <t>АРИАННА БИО  13х19 мм ПВХ Италия</t>
  </si>
  <si>
    <t>Плутон БИО 50/60 Р=10Атм бухта 30 м Италия прозрачный</t>
  </si>
  <si>
    <t>пластина толщ 50 мм 500х500 мм</t>
  </si>
  <si>
    <t>Loctite 243 (50мл) Фиксатор резьбовых соединений средней прочности</t>
  </si>
  <si>
    <t>Loctite 510 BO 50 гр</t>
  </si>
  <si>
    <t>Loctite 572 BO 50 гр</t>
  </si>
  <si>
    <t>Loctite 3463 114 гр</t>
  </si>
  <si>
    <t>Loctite 8040 (400 мл)</t>
  </si>
  <si>
    <t>Loctite 8021 (400 мл)</t>
  </si>
  <si>
    <t>Loctite LB 8191 (400 мл)</t>
  </si>
  <si>
    <t>Loctite O-RING KIT</t>
  </si>
  <si>
    <t>Распылитель 7х0,25х140</t>
  </si>
  <si>
    <t>Распылитель 8х0,3х140</t>
  </si>
  <si>
    <t>стержни d = 100 мм,  L=1м</t>
  </si>
  <si>
    <t xml:space="preserve"> 1х3 мм   резинотканевая </t>
  </si>
  <si>
    <t>толщ 8мм х 1200 (рулонная)</t>
  </si>
  <si>
    <t>Смесь резиновая каланд. ГХ-52 (с роликом) ТУ-38-1051559-87</t>
  </si>
  <si>
    <t>127х6</t>
  </si>
  <si>
    <t>Паронит ПОН-Б Феролит 0,5 мм          1500х1500</t>
  </si>
  <si>
    <t>Паронит кислот  ACID 1мм(ПК) 1500x2000х0,5 мм</t>
  </si>
  <si>
    <t>PHARMASTELL PRESS 25/37,5 Р-10АТМ ИТАЛИЯ прозрачный</t>
  </si>
  <si>
    <t>PHARMASTELL PRESS 38/51 Р-10АТМ ИТАЛИЯ прозрачный</t>
  </si>
  <si>
    <t>Плутон ПФ ТПР 76/91 мм Р=9 Атм бухта 30 м Италия красный</t>
  </si>
  <si>
    <t>ПВХ EOLO L 80 мм вентиляционный черный</t>
  </si>
  <si>
    <t>ПВХ EOLO SL 100 мм вентиляционный синий облегчен</t>
  </si>
  <si>
    <t>EOLO PU EST 32 мм пищевой семяпровод</t>
  </si>
  <si>
    <t>EOLO PU EST 40 мм пищевой семяпровод</t>
  </si>
  <si>
    <t>АРИАННА БИО  19х26 мм ПВХ Италия</t>
  </si>
  <si>
    <t>Плутон А 80/92 мм  бухта 30 м Италия ПВХ прозрачный</t>
  </si>
  <si>
    <t>VULKANO PU Z R 80 мм вентиляция + пищевой Италия</t>
  </si>
  <si>
    <t>VULKANO PU Z R 100 мм вентиляция + пищевой Италия</t>
  </si>
  <si>
    <t>VULKANO PU Z R 120 мм вентиляция + пищевой Италия</t>
  </si>
  <si>
    <t xml:space="preserve">ПВХ EOLO  250 мм вентиляционный </t>
  </si>
  <si>
    <t>лист ТРГ 1000х1000х2</t>
  </si>
  <si>
    <t xml:space="preserve">лист ТРГ 1000х1000х3 </t>
  </si>
  <si>
    <t xml:space="preserve">лист ТРГ 1000х1000х4 </t>
  </si>
  <si>
    <t xml:space="preserve">лист ТРГ 1000х1000х5 </t>
  </si>
  <si>
    <t>лист ТРГ 1000х1000х1</t>
  </si>
  <si>
    <t xml:space="preserve"> тип "В" WATER HOSE Р=10 АТМ Д=51 мм черный с синей полосой</t>
  </si>
  <si>
    <t xml:space="preserve">  тип "В" WATER HOSE Р=10 АТМ Д=40 мм черный с синей полосой</t>
  </si>
  <si>
    <t>тип FANGO/10 20 N 51/57мм WP-10 Bar бухта 40 м Италия</t>
  </si>
  <si>
    <t>тип FANGO/10 20 N 60/67 мм WP-10 Bar бухта 40 м Италия</t>
  </si>
  <si>
    <t>тип FANGO/10 20 N 75/82 мм WP-10 Bar бухта 40 м Италия</t>
  </si>
  <si>
    <t xml:space="preserve">Рукав DRAGA/М60  100/128 мм 30,5 м Италия </t>
  </si>
  <si>
    <t>SUPERIOR/СSPL НВВ пищевой 25х37 L=40 м WP-16 Bar синий</t>
  </si>
  <si>
    <t>лист ТРГ  1000х1000х3 CAZ 440</t>
  </si>
  <si>
    <t>Loctite 270 (50гр)</t>
  </si>
  <si>
    <t>Loctite 8101 (400мл) Смазка для цепей</t>
  </si>
  <si>
    <t xml:space="preserve">Loctite 518 (50мл) </t>
  </si>
  <si>
    <t>Loctite 638 (50мл) Клей для фиксации цилиндрических соединений высокой прочности быстроотверждаемый</t>
  </si>
  <si>
    <t>Терозон 610 (400гр)</t>
  </si>
  <si>
    <t>Терозон 939 (290гр)</t>
  </si>
  <si>
    <t>Loctite 5070  (50гр)</t>
  </si>
  <si>
    <t>Loctite 8005  (400гр)</t>
  </si>
  <si>
    <t>Loctite 8011  (400гр)</t>
  </si>
  <si>
    <t>Прокладка SWG 304/FG 25х35</t>
  </si>
  <si>
    <t>Прокладка SWG 304/FG 33х43</t>
  </si>
  <si>
    <t>Прокладка SWG 304 304/FG 109х121х129</t>
  </si>
  <si>
    <t>Прокладка SWG 304 304/FG 304 365х375х412</t>
  </si>
  <si>
    <t>толщ 16 мм 720x720 мм</t>
  </si>
  <si>
    <t xml:space="preserve">толщ 4 мм шир 800 мм </t>
  </si>
  <si>
    <t>Уплотнение манжетное 25091</t>
  </si>
  <si>
    <t>110х150х13</t>
  </si>
  <si>
    <t>51,00х2,5</t>
  </si>
  <si>
    <t>58,50х2,5</t>
  </si>
  <si>
    <t>68,00х2,5</t>
  </si>
  <si>
    <t xml:space="preserve"> 1,2С        d=5 х1,3 мм</t>
  </si>
  <si>
    <t xml:space="preserve"> ГОСТ     кл III  Д=9  Р=20атм  черный</t>
  </si>
  <si>
    <t>ГОСТ        кл "Б-2" Двн.= 50 мм, Р=5 атм.   L=6  м</t>
  </si>
  <si>
    <t>Рукав нап.ГОСТ 18698-79         Двн.=75мм, P=6,3 атм.КРТ</t>
  </si>
  <si>
    <t>ГОСТ 18698-79            Двн.=50 мм   P=8 атм.</t>
  </si>
  <si>
    <t>Гост 18698-79   кл "Б" Двн.= 100 мм, Р=6.3 атм.   L=10 м</t>
  </si>
  <si>
    <t>тип FANGO/10 20 N 102/109 мм WP-10 Bar бухта 40 м Италия</t>
  </si>
  <si>
    <t xml:space="preserve">SI/2131/10 60N 76/88 mm WP-10 Bar Италия 61 м </t>
  </si>
  <si>
    <t xml:space="preserve">SAE/100 R4 76/89 mm WP-10 Bar Италия  </t>
  </si>
  <si>
    <t>IGIENOIL/10  25/37 мм Италия</t>
  </si>
  <si>
    <t>MAINE 60R 19/31 mm WP-17 Bar T-232 oC ITALY</t>
  </si>
  <si>
    <t>MAINE 60R 25/37 mm WP-17 Bar T-232 oC ITALY</t>
  </si>
  <si>
    <t>DUNA/12 70N 25/40 mm WP-12 Bar ITALY</t>
  </si>
  <si>
    <t>DUNA/12 70N 32/48 mm WP-12 Bar ITALY</t>
  </si>
  <si>
    <t>Плутон ПФ ТПР 63/77 мм Р=10 Атм бухта 30 м Италия красный</t>
  </si>
  <si>
    <t>Плутон БИО 16/22 Р=10Атм бухта 60 м Италия прозрачный</t>
  </si>
  <si>
    <t>Плутон БИО 80/92 Р=10Атм бухта 30 м Италия прозрачный</t>
  </si>
  <si>
    <t>ZEUS PU FOOD Д=52 мм бухта 30 м Италия прозрачный</t>
  </si>
  <si>
    <t>НАБИВКА б/асб. МС 101 Donipack 630 стеклонить,Н 1200 стеклонить</t>
  </si>
  <si>
    <t>Паронит Феролит Стил 2 мм 1500х3000</t>
  </si>
  <si>
    <t>Паронит Феролит Стил 3 мм 1500х1500</t>
  </si>
  <si>
    <t>Паронит Феролит Стил 3 мм 1000х1500</t>
  </si>
  <si>
    <t>VULKANO PU 09H 254 мм вентиляция  Италия</t>
  </si>
  <si>
    <t xml:space="preserve">EOLO PU Д=160 мм бухта 20 м Италия </t>
  </si>
  <si>
    <t>VULKANO TPR A 203  мм вентиляция  Италия</t>
  </si>
  <si>
    <t>VULKANO PU M FR 254 мм вентиляция + пищевой Италия</t>
  </si>
  <si>
    <t>Камера  с трубкой латексная Гидрофлекс</t>
  </si>
  <si>
    <t>Клей TRS 3003 1кг + отвердитель</t>
  </si>
  <si>
    <t>Loctite 7850</t>
  </si>
  <si>
    <t>Loctite 3090</t>
  </si>
  <si>
    <t>Ремень    Z(0)    850    Rubena.(10*830)</t>
  </si>
  <si>
    <t>Паронит ПОН Феролит 4,0 мм          2000х1300</t>
  </si>
  <si>
    <t>IGIENOIL/SPL 10L BRB 76/92 mm P=10 Атм  40 метров Италия</t>
  </si>
  <si>
    <t>IGIENOIL/SPL 10L 37В 76/92 mm P=10 Атм  40 метров Италия</t>
  </si>
  <si>
    <t>Паронит ПМБ-1  Универсал 1000х750х0,5 мм</t>
  </si>
  <si>
    <t>Паронит ПМБ-1  Универсал 1500х1500х0,8 мм</t>
  </si>
  <si>
    <t>Паронит ПМБ-1  1500х1500х1 мм</t>
  </si>
  <si>
    <t>Паронит ПМБ-1  Универсал 1500х3000х1 мм</t>
  </si>
  <si>
    <t>Паронит ПМБ-1  Универсал 1500х3000х1,5 мм</t>
  </si>
  <si>
    <t>Паронит ПМБ-1  Универсал 1500х1500х2 мм</t>
  </si>
  <si>
    <t>Паронит ПМБ-1  Универсал 2000х3000х2 мм</t>
  </si>
  <si>
    <t>Паронит ПМБ-1  Универсал 2000х3000х3 мм</t>
  </si>
  <si>
    <t>Паронит ПМБ-1  Универсал 1500х3000х4 мм</t>
  </si>
  <si>
    <t>Паронит ПМБ-1  Универсал 1500х1500х4 мм</t>
  </si>
  <si>
    <t>Паронит ПМБ-1  Универсал 2000х3000х4 мм</t>
  </si>
  <si>
    <t>Паронит кислотостойкий  ACID 1мм(ПК) 1500x1500х1 мм</t>
  </si>
  <si>
    <t>Паронит кислотостойкий  ACID 1мм(ПК) 1500x2000х1 мм</t>
  </si>
  <si>
    <t>Паронит кислотостойкий  ACID 2мм(ПК) 1500x1500x2.0 мм</t>
  </si>
  <si>
    <t>Паронит кислотостойкий  ACID  1500x3000x3.0 мм</t>
  </si>
  <si>
    <t>Паронит кислотостойкий  ACID (ПК) 1500x1500x4.0 мм</t>
  </si>
  <si>
    <t>Паронит кислотостойкий  ACID (ПК) 1500x1500x5.0 мм</t>
  </si>
  <si>
    <t>URANO HD SUPER Д=100 мм бухта 30 м Италия синий</t>
  </si>
  <si>
    <t>Плутон ПФ ТПР 50/63 мм Р=10 Атм бухта 30 м Италия синий</t>
  </si>
  <si>
    <t>Плутон ПФ ТПР 63/77 мм Р=10 Атм бухта 30 м Италия синий</t>
  </si>
  <si>
    <t>Плутон ПФ ТПР 76/91 мм Р=9 Атм бухта 30 м Италия синий</t>
  </si>
  <si>
    <t>SUPERIOR/CPL HBB 51x65 мм L=40 м WP-16 Bar пищевой</t>
  </si>
  <si>
    <t xml:space="preserve">Carbur /SP10L  38/48 mm WP-10 Bar Италия </t>
  </si>
  <si>
    <t>SFUSEM/SPAL 4NN 80/98 мм для гранул бухта 40 м</t>
  </si>
  <si>
    <t xml:space="preserve">Рукав для электрометаллургии вода для охлаждения AFI/20B 50/70 mm  l=40 m </t>
  </si>
  <si>
    <t>Паронит ПМБ-1 Универсал  1500х3000х2.0 мм</t>
  </si>
  <si>
    <t>Паронит ПОН-Б Феролит 2,0 мм          1300х2000</t>
  </si>
  <si>
    <t>Паронит ПОН-Б Феролит 2,0 мм          1500х2000</t>
  </si>
  <si>
    <t>Loctite 7505 (200 мл.)</t>
  </si>
  <si>
    <t>Loctite LB 8103 400G</t>
  </si>
  <si>
    <t>Loctite 7117 (1кг)</t>
  </si>
  <si>
    <t>Loctite 7200 (400мл)</t>
  </si>
  <si>
    <t>Loctite 222 (50мл) Резьбовойя фиксатор</t>
  </si>
  <si>
    <t>Loctite 326 (50мл) Конструкционный клей</t>
  </si>
  <si>
    <t>Loctite 406 (50 гр)</t>
  </si>
  <si>
    <t>Loctite 574 50 мл</t>
  </si>
  <si>
    <t>Loctite 603 (50 мл)</t>
  </si>
  <si>
    <t>Loctite 638 (250мл) Клей для фиксации цилиндрических соединений высокой прочности быстроотверждаемый</t>
  </si>
  <si>
    <t>Loctite 5331 (100 мл)</t>
  </si>
  <si>
    <t>Loctite 5972  (200 гр)</t>
  </si>
  <si>
    <t>052-058-36</t>
  </si>
  <si>
    <t>190-3,6</t>
  </si>
  <si>
    <t>Рукав ПВХ Лигнум PU  D=50мм</t>
  </si>
  <si>
    <t>тип "КЩ-2" Двн.= 125 мм, Р=5 атм  L=6 м</t>
  </si>
  <si>
    <t>Уплотнение NBR 4" 100 мм (для камлок)</t>
  </si>
  <si>
    <t>Loctite 7840 (750мл)</t>
  </si>
  <si>
    <t>Loctite 8009  (400гр)</t>
  </si>
  <si>
    <t>Loctite 640  (50мл)</t>
  </si>
  <si>
    <t>Loctite 3478  (500гр)</t>
  </si>
  <si>
    <t>тип "КЩ" Двн.= 75 мм, Р=5 атм  L=6 м</t>
  </si>
  <si>
    <t xml:space="preserve">АРИАННА ПУ 13х19 мм </t>
  </si>
  <si>
    <t>АРИАННА 80 BAR CLEANWASH  12x22 мм синий Италия</t>
  </si>
  <si>
    <t>Плутон А 32/40 мм  бухта 30 м Италия ПВХ прозрачный</t>
  </si>
  <si>
    <t>Плутон А 40/49 мм  бухта 30 м Италия ПВХ прозрачный</t>
  </si>
  <si>
    <t>VULKANO PU 09Н 51 мм вентиляция  Италия</t>
  </si>
  <si>
    <t>VULKANO PU 09Н 63 мм вентиляция  Италия</t>
  </si>
  <si>
    <t>VULKANO PU R FR 102 мм вентиляция + пищевой Италия</t>
  </si>
  <si>
    <t>IGIENOIL/ SPL 10 BRB  38х52  Италия синий</t>
  </si>
  <si>
    <t>Плутон ПУ 32/40 мм Р=10 Атм бухта 30 м Италия прозрачный</t>
  </si>
  <si>
    <t>Плутон ПФ ТПР 32/43мм  Р=10 Атм бухта 30 м Италия красный</t>
  </si>
  <si>
    <t>14х5 10 метров (Словения)</t>
  </si>
  <si>
    <t>20х7  5 метров (Словения)</t>
  </si>
  <si>
    <t>Лента самоклеющаяся и листы ПТФЭ Донифлон 900Е</t>
  </si>
  <si>
    <t>Лист 1500х1500х5 мм</t>
  </si>
  <si>
    <t>SUPERIOR НВВ 19х31 мм L=40 м WP-16 Bar</t>
  </si>
  <si>
    <t xml:space="preserve">IGIENOIL/SP10L 37В 51/65 mm P=10 Атм  40 метров Италия синий </t>
  </si>
  <si>
    <t>IGIENOIL/SP10L BRB 51/65 mm P=10 Атм  40 метров Италия синий спирт 92%</t>
  </si>
  <si>
    <t>CANTINA/EXSPL  32/44 мм Р=10 Атм L=40 м Италия красный</t>
  </si>
  <si>
    <t>CANTINA/EXSPL  51/65 мм Р=10 Атм L=40 м Италия красный</t>
  </si>
  <si>
    <t>CANTINA/EXSPL  76/92 мм Р=10 Атм L=40 м Италия красный</t>
  </si>
  <si>
    <t>CANTINA/EXSPL  65/81 мм Р=10 Атм L=40 м Италия красный</t>
  </si>
  <si>
    <t xml:space="preserve">Рукав для электрометаллургии вода для охлаждения AFI/20B 40/57 mm  l=40 m </t>
  </si>
  <si>
    <t xml:space="preserve">Рукав для электрометаллургии вода для охлаждения AFI/20B 13/24 mm  l=40 m </t>
  </si>
  <si>
    <t xml:space="preserve">Carbopomp 38/52 mm WP-10 Bar Италия </t>
  </si>
  <si>
    <t>Лента тормозная ЛАТ-2  10х200</t>
  </si>
  <si>
    <t>Паронит ПМБ 0,5 мм                     1500х1500</t>
  </si>
  <si>
    <t>Loctite 8008  (400гр)</t>
  </si>
  <si>
    <t>Терозон 450 (1л)</t>
  </si>
  <si>
    <t>Пистолет ручной для 2-х компонентных клеев 50 мл</t>
  </si>
  <si>
    <t>Loctite 7100 (400мл)</t>
  </si>
  <si>
    <t>Loctite 4090  (50гр)</t>
  </si>
  <si>
    <t xml:space="preserve">Loctite 5075 </t>
  </si>
  <si>
    <t>070-076-3,6</t>
  </si>
  <si>
    <t>074-080-3,6</t>
  </si>
  <si>
    <t>079-085-3,6</t>
  </si>
  <si>
    <t>089-095-3,6</t>
  </si>
  <si>
    <t>090-096-3,6</t>
  </si>
  <si>
    <t>109-115-36</t>
  </si>
  <si>
    <t>125-130-3,6</t>
  </si>
  <si>
    <t>180х220х15</t>
  </si>
  <si>
    <t>ГОСТ тип "Г".TOR/20NL 71N 19/30 мм, Р=20 атм. Италия</t>
  </si>
  <si>
    <t>ГОСТ тип "Г".TOR/20NL 71N 25/36 мм, Р=20 атм. Италия</t>
  </si>
  <si>
    <t>Saturvap/232 13 mm WP-17 Bar T-232 oC Италия 61 метр</t>
  </si>
  <si>
    <t>Carbopomp/SEC 10NL 19/27 mm WP-10 Bar Италия для ТРК</t>
  </si>
  <si>
    <t>SUPERIOR НВВ 19х31 мм L=40 м WP-16 Bar пищевой</t>
  </si>
  <si>
    <t>ПАРОНИТ БЕЗАСБЕСТОВЫЙ 1500х1500 мм ТУ 2575-001-103630044-2012</t>
  </si>
  <si>
    <t>Ткань прорез 1492</t>
  </si>
  <si>
    <t>Ткань прорез 1492-4</t>
  </si>
  <si>
    <t xml:space="preserve">Фторопл.  Ф4К20  Д=100 мм        </t>
  </si>
  <si>
    <t>стержни d = 80 мм,  L=1м</t>
  </si>
  <si>
    <t>d=10 мм</t>
  </si>
  <si>
    <t>EOLO PU P Antistatico  Д=52 мм</t>
  </si>
  <si>
    <t>EOLO PU Д=63 мм</t>
  </si>
  <si>
    <t>ZEUS PU FOOD Д=63 мм бухта 30 м Италия прозрачный</t>
  </si>
  <si>
    <t>APOLLO SE ANTISTATIC Д=76 мм бухта 30 м Италия красный</t>
  </si>
  <si>
    <t>VULKANO PU R FR 38 мм вентиляция + пищевой Италия</t>
  </si>
  <si>
    <t>Плутон БИО 40/49 Р=10Атм бухта 30 м Италия прозрачный</t>
  </si>
  <si>
    <t>Плутон ПФ ТПР 38/49 мм Р=10 Атм бухта 30 м Италия синий</t>
  </si>
  <si>
    <t>Плутон ПФ ТПР 40/51 мм Р=10 Атм бухта 30 м Италия синий</t>
  </si>
  <si>
    <t>EOLO PLUS NERO Dy=50мм</t>
  </si>
  <si>
    <t>075-080-25</t>
  </si>
  <si>
    <t>65,00х2,5</t>
  </si>
  <si>
    <t>16,50х2,5</t>
  </si>
  <si>
    <t>27,5х10</t>
  </si>
  <si>
    <t>Рукав аммиачный   38х55  ТУ 38 105574-77   P=16 атм. Образец</t>
  </si>
  <si>
    <t xml:space="preserve">THOR/20NL 71N 19/30 mm WP-20 Bar Италия </t>
  </si>
  <si>
    <t xml:space="preserve">THOR/20NL 71N 25/36 mm WP-20 Bar Италия </t>
  </si>
  <si>
    <t>17х6  5 метров</t>
  </si>
  <si>
    <t>600х3 мм 20 метров</t>
  </si>
  <si>
    <t>НАБИВКА б/асб.PTFE Donipack 510,520 и Донипак 540 ПТФЭ+графит,Донипак 550 ПТФЭ+графит+масло</t>
  </si>
  <si>
    <t>550 8х8 мм</t>
  </si>
  <si>
    <t>550 10х10 мм</t>
  </si>
  <si>
    <t xml:space="preserve"> 620 8х8 мм</t>
  </si>
  <si>
    <t xml:space="preserve"> 620 13х13 мм</t>
  </si>
  <si>
    <t xml:space="preserve"> 620 16х16 мм</t>
  </si>
  <si>
    <t xml:space="preserve"> 620 20х20 мм</t>
  </si>
  <si>
    <t>Паронит ПМБ 2 мм                        1500х1700</t>
  </si>
  <si>
    <t>Паронит ПМБ 3 мм                        1500х1700</t>
  </si>
  <si>
    <t>Графилит SF 1000х1000х1</t>
  </si>
  <si>
    <t>Графилит SF 1000х1000х2</t>
  </si>
  <si>
    <t>Паронит ПОН BА  CF 4 мм 1500х1500</t>
  </si>
  <si>
    <t>втулка Ф4К15М5 420х350х90</t>
  </si>
  <si>
    <t>Изолента Х/Б 20мм</t>
  </si>
  <si>
    <t>Loctite 290 (50гр)</t>
  </si>
  <si>
    <t>Loctite 5399  (310мл)</t>
  </si>
  <si>
    <t>Loctite 8019 (400мл)</t>
  </si>
  <si>
    <t>Loctite O-RING шнур 3,0мм х 8,5м</t>
  </si>
  <si>
    <t>Loctite O-RING шнур 5,7мм х 8,5м</t>
  </si>
  <si>
    <t>35х52х7</t>
  </si>
  <si>
    <t>45х60х7</t>
  </si>
  <si>
    <t>Рукав высокого давления РВД-2 (КВТ) исп. 1</t>
  </si>
  <si>
    <t>Рукав термопластиковый Flexor R7 d=6мм</t>
  </si>
  <si>
    <t>Шнур квадрат 12х12</t>
  </si>
  <si>
    <t>CANTINA/EXSPL  60/76 мм Р=10 Атм L=40 м Италия красный</t>
  </si>
  <si>
    <t>Carbopomp/SEC 10NL 10/17 mm WP-10 Bar Италия для ТРК</t>
  </si>
  <si>
    <t>Carbopomp/SEC 10NL 25/35 mm WP-10 Bar Италия для ТРК</t>
  </si>
  <si>
    <t xml:space="preserve">SUPERIOR/CSPL HDN черный 19x31 мм L=40 м WP-16 Bar </t>
  </si>
  <si>
    <t>SUPERIOR/SPL НВВ пищевой 38х50 мм</t>
  </si>
  <si>
    <t xml:space="preserve">Carbopomp/15 20N 19/30 mm WP-15 Bar Италия </t>
  </si>
  <si>
    <t>АРИАННА ТА  25х33 ПВХ Италия</t>
  </si>
  <si>
    <t>АРИАННА ТА  32х42 ПВХ Италия</t>
  </si>
  <si>
    <t>Плутон А 70/82 мм  бухта 30 м Италия ПВХ прозрачный</t>
  </si>
  <si>
    <t xml:space="preserve">IGIENOIL/SP10L 30В 50/64 mm P=10 Атм  40 метров Италия синий </t>
  </si>
  <si>
    <t>APOLLO SE ANTISTATIC Д=76 мм бухта 50 м Италия красный</t>
  </si>
  <si>
    <t>600х5 мм 10 метров</t>
  </si>
  <si>
    <t>CHEM AMMOTECH 32/49 mm WP 20 Bar аммиачный</t>
  </si>
  <si>
    <t>FOOD VINOFLEX NR синий 51 мм 10 Атм бухта 60 м</t>
  </si>
  <si>
    <t>ABR VOLGA FRA 51/83 мм бухта 60 м</t>
  </si>
  <si>
    <t>CHEM MULTIFORM/20 13/23 мм  20 Атм желтый</t>
  </si>
  <si>
    <t>CHEM MULTIFORM/20 19/30 мм  20 Атм желтый</t>
  </si>
  <si>
    <t>CHEM MULTIFORM/20 25/35 мм  20 Атм желтый</t>
  </si>
  <si>
    <t>Рукав для электрометаллургии  ISOL/20 96B 12/23 mm  l=40 m ТВЧ рукав синий</t>
  </si>
  <si>
    <t>Рукав для электрометаллургии  HOT MAX 12/23 mm  l=120 m ТВЧ рукав синий</t>
  </si>
  <si>
    <t>Рукав для электрометаллургии  ISOL/20 96B 19/30 mm  l=40 m ТВЧ рукав синий</t>
  </si>
  <si>
    <t>Рукав для электрометаллургии  HOT MAX 10/20 mm  l=120 m ТВЧ рукав синий</t>
  </si>
  <si>
    <t>520 6х6 мм</t>
  </si>
  <si>
    <t>ZEUS PU FOOD Д=38 мм бухта 30 м Италия антистатик</t>
  </si>
  <si>
    <t>EOLO PU FOOD Д=60 мм антистатик Италия прозрачный</t>
  </si>
  <si>
    <t>EOLO PU FOOD Д=127 мм  Италия прозрачный</t>
  </si>
  <si>
    <t>URANO PU антистатик Д=102 мм синий</t>
  </si>
  <si>
    <t>ПВХ EOLO L Д=50 мм вентил. Черный бухта 50 м</t>
  </si>
  <si>
    <t>ПВХ EOLO L PLUS 50 мм бухта 30 м</t>
  </si>
  <si>
    <t>VULKANO PU 09Н 102 мм вентиляция  Италия</t>
  </si>
  <si>
    <t>VULKANO PU 09Н 140 мм вентиляция  Италия</t>
  </si>
  <si>
    <t>VULKANO PU 09Н 160 мм вентиляция  Италия</t>
  </si>
  <si>
    <t>VULKANO PU HDS 15 ET D=51 мм вентиляция  Италия</t>
  </si>
  <si>
    <t>Арианна ПУ 10х14,5 мм Италия</t>
  </si>
  <si>
    <t>Штуцер  1,5in, комбинированное соединение под рукав Д=38мм"KING", (нерж. сталь)резьба BSP  DIXON</t>
  </si>
  <si>
    <t>Строп СТП - 2,0 (2100)</t>
  </si>
  <si>
    <t>пластины толщ 2 мм  300х300 мм</t>
  </si>
  <si>
    <t>Loctite 401 (50мл) Клей общего назначения</t>
  </si>
  <si>
    <t>Loctite 3475 (2*250гр) Алюмонаполненая шпатлевка</t>
  </si>
  <si>
    <t>Loctite 5366 (310мл)</t>
  </si>
  <si>
    <t>Loctite 6315 Противоскользящие покрытие  6,46 кг</t>
  </si>
  <si>
    <t>Loctite 7070 (400мл) Быстродейст. Очиститель</t>
  </si>
  <si>
    <t>Loctite 7234  (1кг)</t>
  </si>
  <si>
    <t>Loctite 7840 (5 л)</t>
  </si>
  <si>
    <t>Loctite 577 (50мл)</t>
  </si>
  <si>
    <t>Терозон 939 (570мл)</t>
  </si>
  <si>
    <t>d=16 мм</t>
  </si>
  <si>
    <t xml:space="preserve"> ГОСТ      кл III  Д=12  Р=20атм ТУ 2554-282-00149245-2003</t>
  </si>
  <si>
    <t>Шнур силиконовый 10х30мм</t>
  </si>
  <si>
    <t>75х3,0</t>
  </si>
  <si>
    <t>70х90х13</t>
  </si>
  <si>
    <t xml:space="preserve">75х100х10 (2,2) </t>
  </si>
  <si>
    <t>75х100х10 (1,2)</t>
  </si>
  <si>
    <t>140-170-13</t>
  </si>
  <si>
    <t>MS16 DN32  PN64 (прокладка 43/49/65/90х4,5)</t>
  </si>
  <si>
    <t>MS16  DN32  PN10-40 (прокладка 43/49/65/82х4,5)</t>
  </si>
  <si>
    <t>MS12  DN32  PN25 (прокладка 43/49/65х4,5)</t>
  </si>
  <si>
    <t>600Х2 ММ 20 метров</t>
  </si>
  <si>
    <t>Графилит EM 1000х1000х3мм</t>
  </si>
  <si>
    <t>Паронит ПК  BAС бел.кисл.  2 мм 1500х1500</t>
  </si>
  <si>
    <t>ZEUS PU FOOD Д=70 мм бухта 30 м Италия антистатик</t>
  </si>
  <si>
    <t>VULKANO PU HDS 15 ET D=20 мм вентиляция  Италия</t>
  </si>
  <si>
    <t>Рукав "PHOSPHORIC ACID HOSE DN 150 (CONTITECH)", L=2,8  WP-6 Bar TP-9 Bar; Д = 152/191</t>
  </si>
  <si>
    <t>APOLLO Суперфлекс 2 Д=152 мм бухта 20 м Италия черный</t>
  </si>
  <si>
    <t>АРИАННА 20 BAR   8x13 мм  Италия</t>
  </si>
  <si>
    <t>NEXT 09 152 mm L-10 m</t>
  </si>
  <si>
    <t>NEXT 09 305 mm L-10 m</t>
  </si>
  <si>
    <t xml:space="preserve">Рукав для электрометаллургии вода для охлаждения AFI/20B 19/31 mm  l=40 m </t>
  </si>
  <si>
    <t xml:space="preserve">Рукав для электрометаллургии вода для охлаждения AFI/20B 32/46 mm  l=40 m </t>
  </si>
  <si>
    <t xml:space="preserve">Рукав для электрометаллургии вода для охлаждения AFI/20B 38/52 mm  l=40 m </t>
  </si>
  <si>
    <t>SUPERIOR/SPR HRB антистатик  51х66мм   пищевой 16 Атм</t>
  </si>
  <si>
    <t>MAINE 60R 51/66 mm WP-17 Bar T-232 oC ITALY</t>
  </si>
  <si>
    <t xml:space="preserve"> Пар 2х Vap170 83В 32/46 WP-8 Bar L- 40 метр белая трубка</t>
  </si>
  <si>
    <t>тип IRRIUIO/15 80 N 102/112 мм WP-15 Bar бухта 40 м Италия</t>
  </si>
  <si>
    <t>IGIENOIL/SP10L 37B   19/31 мм  Италия</t>
  </si>
  <si>
    <t>SUPERIOR/CSPL HDN  50x66 мм L=40 м WP-16 Bar</t>
  </si>
  <si>
    <t>SUPERIOR/CSPC HNC 32 мм L=40 м WP-16 Bar гофр</t>
  </si>
  <si>
    <t>SUPERIOR/CSPC HNC 25 мм L=40 м WP-16 Bar гофр</t>
  </si>
  <si>
    <t>CHEM MULTIFORM/20 19/30 мм  20 Атм желтый Италия</t>
  </si>
  <si>
    <t xml:space="preserve"> 620 6х6 мм</t>
  </si>
  <si>
    <t xml:space="preserve"> 620 9х9 мм</t>
  </si>
  <si>
    <t>ГОТОВЫЕ ПРОКЛАДКИ и ФЛАНЦЕВЫЕ ЛЕНТЫ</t>
  </si>
  <si>
    <t xml:space="preserve">Лента ФЛАНЦЕВАЯ ТРГ Димерграф  15х0,4х10м </t>
  </si>
  <si>
    <t>Семперит TOF 319 19/31 мм 20 Атм для ТРК</t>
  </si>
  <si>
    <t>Семперит TOF 319 16/26 мм 20 Атм для ТРК</t>
  </si>
  <si>
    <t>Loctite 242 (50мл) Фиксатор резьбовых соединений средней прочности</t>
  </si>
  <si>
    <t xml:space="preserve">Loctite 770 10G M/L </t>
  </si>
  <si>
    <t xml:space="preserve">Loctite 5699 300G </t>
  </si>
  <si>
    <t>Насадки STATICMIX 3,2MM (10pc)</t>
  </si>
  <si>
    <t>Набор для установки механических замков RSC-187-4</t>
  </si>
  <si>
    <t>толщ 6 мм 720х720 мм</t>
  </si>
  <si>
    <t>Техпластина пищевая мбс  8 ммх1000ммх5м</t>
  </si>
  <si>
    <t>Техпластина пищевая мбс  10 ммх1000ммх5м</t>
  </si>
  <si>
    <t>толщ. 8 мм шир 1200</t>
  </si>
  <si>
    <t>DIN 2SN 6 MM P-400BAR Семперит</t>
  </si>
  <si>
    <t>Рукав РВД PTFE 2 (гладк) P=250 d=12 L=1 400 DKO- (Г) 22х1.5 15 DKO- (Г) 22х1.5 15</t>
  </si>
  <si>
    <t>Рукав РВД PTFE 2 (гладк) P=250 d=12 L=4 700 DKO- (Г) 22х1.5 15 DKO- (Г) 22х1.5 15</t>
  </si>
  <si>
    <t>Рукав РВД PTFE 2 (гладк) P=250 d=12 L=8 000 DKO- (Г) 22х1.5 15 DKO- (Г) 22х1.5 15</t>
  </si>
  <si>
    <t>Рукав РВД PTFE 2 (гладк) P=250 d=12 L=900 DKO- (Г) 22х1.5 15 DKO- (Г) 22х1.5 15</t>
  </si>
  <si>
    <t xml:space="preserve">Камлок (заглушка) ALDС-300 (75мм) </t>
  </si>
  <si>
    <t>Лента ФЛАНЦЕВАЯ ТРГ Димерграф гладкая 40х0,4х40м</t>
  </si>
  <si>
    <t>Лента ФЛАНЦЕВАЯ ТРГ Димерграф гофрированная 40х0,5х40м</t>
  </si>
  <si>
    <t>Рукав нап.ГОСТ 18698-79         Двн.=75мм, P=16 атм. Химсервис</t>
  </si>
  <si>
    <t>тип "КЩ" Двн.= 75 мм, Р=5 атм  L=4 м Химсервис</t>
  </si>
  <si>
    <t>ГОСТ        кл "Б-2" Двн.= 75 мм, Р=10атм.     L=6м Химсервис</t>
  </si>
  <si>
    <t>Рукав нап.  ГОСТ 18698-79     Двн.=12мм   P=10 атм.</t>
  </si>
  <si>
    <t>Рукав нап.  ГОСТ 18698-79     Двн.=20мм   P=16 атм.</t>
  </si>
  <si>
    <t>Рукав нап.ГОСТ 18698-79   Двн.=20мм,  P=16 атм.</t>
  </si>
  <si>
    <t>Манжета EOLO PLUS NERO 50 мм</t>
  </si>
  <si>
    <t>Плутон ПФ ТПР 80/95 мм Р=9 Атм бухта 30 м Италия красный</t>
  </si>
  <si>
    <t>Плутон А 90/103 Р=10Атм бухта 20 м Италия прозрачный</t>
  </si>
  <si>
    <t>VULKANO PU R FR 160 мм вентиляция + пищевой Италия</t>
  </si>
  <si>
    <t>DIN 1SN 10 MM P-180 BAR Семперит</t>
  </si>
  <si>
    <t>URANO HD SUPER Д=152 мм бухта 30 м Италия синий</t>
  </si>
  <si>
    <t>ZEUS PU FOOD Д=38 мм бухта 30 м Италия прозрачный</t>
  </si>
  <si>
    <t>Плутон ПК ТПР 32/43 мм 10Атм бухта 30 м зеленый</t>
  </si>
  <si>
    <t>Плутон А СЭ 6/12 Р=10Атм бухта 60 м Италия прозрачный</t>
  </si>
  <si>
    <t>Плутон А СЭ 10/16 Р=10Атм бухта 60 м Италия прозрачный</t>
  </si>
  <si>
    <t>Плутон А  12/18 Р=10Атм бухта 60 м Италия прозрачный</t>
  </si>
  <si>
    <t>Плутон А 20/27 Р=10Атм бухта 60 м Италия прозрачный</t>
  </si>
  <si>
    <t>Плутон А 25/33 Р=10Атм бухта 60 м Италия прозрачный</t>
  </si>
  <si>
    <t>Тэн духовки ПКЭ-50, 220 В</t>
  </si>
  <si>
    <t>Конфорка камбузная 220B</t>
  </si>
  <si>
    <t>Переходник 6/7-2,5/4</t>
  </si>
  <si>
    <t>Loctite 3020 (400 мл)</t>
  </si>
  <si>
    <t>Loctite 3473  (500 гр)</t>
  </si>
  <si>
    <t>3in Уплотнение для кулачкового соединения (тефлон)</t>
  </si>
  <si>
    <t xml:space="preserve">Манжета 22х28 поршневая с пружиной PS19-01 </t>
  </si>
  <si>
    <t>ALА 102</t>
  </si>
  <si>
    <t>DIN 1SN 12 MM P-160 BAR</t>
  </si>
  <si>
    <t>Лента тормозная ЛАТ-2  0,5х20</t>
  </si>
  <si>
    <t xml:space="preserve">ПВХ  напор    Лайт Блю  10/15 мм </t>
  </si>
  <si>
    <t xml:space="preserve"> 2,5С        d=8x2 мм</t>
  </si>
  <si>
    <t>ПВХ  напор    10мм</t>
  </si>
  <si>
    <t>ПВХ  напор    14мм</t>
  </si>
  <si>
    <t>Рукав PHOENIX UNITRIX 80  Дв=16мм (16х5) Р=20 BAR</t>
  </si>
  <si>
    <t>Рукав для электрометаллургии  ISOL/20 96B 25/36 mm  l=40 m ТВЧ рукав синий</t>
  </si>
  <si>
    <t>50х8 AL</t>
  </si>
  <si>
    <t>50x8 SS 316</t>
  </si>
  <si>
    <t>75х8 AL</t>
  </si>
  <si>
    <t>75x10 AL</t>
  </si>
  <si>
    <t>100x8 AL</t>
  </si>
  <si>
    <t>100x10 AL</t>
  </si>
  <si>
    <t>150x10 AL</t>
  </si>
  <si>
    <t>SC-RK 025 AL</t>
  </si>
  <si>
    <t>SC-RK 076 AL</t>
  </si>
  <si>
    <t>SC-RK 100 AL</t>
  </si>
  <si>
    <t>25x6 SS 316</t>
  </si>
  <si>
    <t>32x6 SS 316</t>
  </si>
  <si>
    <t>19x6 SS 316</t>
  </si>
  <si>
    <t>38x6,5 SS 316</t>
  </si>
  <si>
    <t>38x8 SS 316</t>
  </si>
  <si>
    <t>Узел для крепления рукава  50 mm</t>
  </si>
  <si>
    <t>ALC 152</t>
  </si>
  <si>
    <t>SSC 025</t>
  </si>
  <si>
    <t>SSC 051</t>
  </si>
  <si>
    <t>SSC 076</t>
  </si>
  <si>
    <t>SSD 051</t>
  </si>
  <si>
    <t>SSD 076</t>
  </si>
  <si>
    <t>ALE 152</t>
  </si>
  <si>
    <t>SSE 025</t>
  </si>
  <si>
    <t>SSE 051</t>
  </si>
  <si>
    <t>SSE 076</t>
  </si>
  <si>
    <t>Brass TW VK 3"</t>
  </si>
  <si>
    <t>Brass TW VK 4"</t>
  </si>
  <si>
    <t>Brass TW MK 3"</t>
  </si>
  <si>
    <t>Brass  TW MK 4"</t>
  </si>
  <si>
    <t>Быстроразъемные соединения КАМЛОКИ, TW,MK</t>
  </si>
  <si>
    <t>ТУ 38605157-90 Д=25 мм Р=10 Атм 17 метров</t>
  </si>
  <si>
    <t>ГОСТ 18698-79            Двн.=25 мм   P=8 атм. 20 м</t>
  </si>
  <si>
    <t xml:space="preserve"> Пар 2х Vap/170 38/53 WP-8 Bar L-40 m Италия</t>
  </si>
  <si>
    <t>ТЕХПЛАСТИНА ВАКУУМНАЯ ,ПИЩЕВАЯ (белая), СИЛИКОНОВАЯ</t>
  </si>
  <si>
    <t>Техпластина силиконовая белая 5ммХ1000ммХ10м  60 ШОР</t>
  </si>
  <si>
    <t>Техпластина пищевая  500х500х2 мм</t>
  </si>
  <si>
    <t>Техпластина пищевая  500х500х3 мм</t>
  </si>
  <si>
    <t>Техпластина силиконовая белая 6ммХ1000ммХ10м  60 ШОР</t>
  </si>
  <si>
    <t>Техпластина силиконовая белая 3ммХ1000ммХ10м  60 ШОР</t>
  </si>
  <si>
    <t>Техпластина силиконовая белая 4ммХ1000ммХ10м  60 ШОР</t>
  </si>
  <si>
    <t>ГОСТ 18698-79   ВПИ  Двн.=25х44 мм  Р=8 атм.</t>
  </si>
  <si>
    <t>УПЛОТНИТЕЛЬ ВИЛАТЕРМ D=30 мм</t>
  </si>
  <si>
    <t xml:space="preserve">стержни d = 250 мм </t>
  </si>
  <si>
    <t>Клей 88 НП 4НБ-ув</t>
  </si>
  <si>
    <t>Стержень Б83 из графита АГ-1500   d=25х100мм</t>
  </si>
  <si>
    <t>Loctite 272 (50мл) фиксатор резб. соед.</t>
  </si>
  <si>
    <t xml:space="preserve">Loctite 403 (20мл) </t>
  </si>
  <si>
    <t>Loctite 510 BO (250 гр) фланцевый герметик</t>
  </si>
  <si>
    <t xml:space="preserve">Loctite 595 (100мл) </t>
  </si>
  <si>
    <t>Loctite 7039 (400мл) Очиститель контактов</t>
  </si>
  <si>
    <t>Loctite O-RING шнур 1,6х8,5м</t>
  </si>
  <si>
    <t>Loctite 8150 (500 гр) высокотемп. смазка с алюминием, медью и графитом, банка</t>
  </si>
  <si>
    <t>Loctite 8007 (400мл) Медная смазка</t>
  </si>
  <si>
    <t xml:space="preserve">Loctite 7255 (900мл) </t>
  </si>
  <si>
    <t>толщ 10 мм рулон КВАРТ</t>
  </si>
  <si>
    <t xml:space="preserve">Фторопл.  Ф4К20  101х50х100 мм        </t>
  </si>
  <si>
    <t>VULKANO PU Z R 160 мм вентиляция + пищевой Италия</t>
  </si>
  <si>
    <t>Плутон А  16/22 Р=10Атм бухта 60 м Италия прозрачный</t>
  </si>
  <si>
    <t>Плутон А 18/24 Р=10Атм бухта 60 м Италия прозрачный</t>
  </si>
  <si>
    <t>АРИАННА БИО  38/48 мм ПВХ Италия</t>
  </si>
  <si>
    <t>АРИАННА БИО  40х50 ПВХ Италия</t>
  </si>
  <si>
    <t>АРИАННА 20 BAR   10х15 мм  Италия</t>
  </si>
  <si>
    <t>АРИАННА 20 BAR   16х23 мм  Италия</t>
  </si>
  <si>
    <t>APOLLO SE  Д=76 мм бухта 50 м Италия красный</t>
  </si>
  <si>
    <t>APOLLO SE Д=76 мм бухта 30 м Италия красный</t>
  </si>
  <si>
    <t>VULKANO PU HDS 15  D=40 мм вентиляция  Италия</t>
  </si>
  <si>
    <t>VULKANO PU15  HDS   D=45 мм вентиляция  Италия</t>
  </si>
  <si>
    <t>VULKANO PU R FR 203 мм вентиляция + пищевой Италия</t>
  </si>
  <si>
    <t>VULKANO PU R FR 60 мм вентиляция + пищевой Италия</t>
  </si>
  <si>
    <t>VULKANO PU R FR 70 мм вентиляция + пищевой Италия</t>
  </si>
  <si>
    <t>ПВХ НВС суперэластик 100 мм Россия</t>
  </si>
  <si>
    <t>ПВХ МБС   н/вс   Универсал    65 мм</t>
  </si>
  <si>
    <t>Плутон БИО 25/33  Р=10Атм бухта 60 м Италия прозрачный</t>
  </si>
  <si>
    <t>Плутон ПК ТПР 25/35 мм 10Атм бухта 60 м зеленый</t>
  </si>
  <si>
    <t>ГОСТ     кл I  Д=6,3мм  Р=6,3атм      черный с красн полосой Кварт</t>
  </si>
  <si>
    <t>Паронит  ПА  2 мм 1000х1500 мм</t>
  </si>
  <si>
    <t>Графилит IQ 1000х1000х1</t>
  </si>
  <si>
    <t>Паронит ПОН BА  CF 5 мм 1500х1500</t>
  </si>
  <si>
    <t>Паронит ПОН BА  CF 0,5 мм 1500х1500</t>
  </si>
  <si>
    <t>Паронит ПОН BА  CF 1 мм 1500х1500</t>
  </si>
  <si>
    <t>Паронит ПМБ  BA-M серый 2 мм</t>
  </si>
  <si>
    <t>Паронит ПМБ  BA-M серый 4 мм</t>
  </si>
  <si>
    <t>Паронит ПМБ  BA-M серый 1 мм</t>
  </si>
  <si>
    <t>Д=20х28,5 мм   Р=0,63 мПа</t>
  </si>
  <si>
    <t>Д=23х35 мм         Р=1.6 Мпа</t>
  </si>
  <si>
    <t>ГОСТ        кл "Б-2" Двн.= 50 мм, Р=5 атм.   L=10  м</t>
  </si>
  <si>
    <t>ГОСТ        кл "Б-2" Двн.= 75 мм, Р=5атм.     L=10м Химсервис</t>
  </si>
  <si>
    <t>Рукав ПВХ Лигнум PU  D=110мм</t>
  </si>
  <si>
    <t xml:space="preserve">тип "КЩ" Двн.= 25 мм, Р=10 атм L=10 м </t>
  </si>
  <si>
    <t xml:space="preserve">тип "КЩ" Двн.= 50 мм, Р=10 атм L=6 м </t>
  </si>
  <si>
    <t xml:space="preserve">тип "КЩ" Двн.= 50 мм, Р=10 атм L=10 м </t>
  </si>
  <si>
    <t>пластины толщ 5 мм  500х500 мм</t>
  </si>
  <si>
    <t>Loctite 8104 (1L)</t>
  </si>
  <si>
    <t>Loctite O-RING шнур 2,4ммх8,5м</t>
  </si>
  <si>
    <t>22х32х5</t>
  </si>
  <si>
    <t xml:space="preserve">2-28х40х7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</si>
</sst>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$&quot;#,##0.00\ ;&quot; $(&quot;#,##0.00\);&quot; $-&quot;#\ ;@\ "/>
    <numFmt numFmtId="168" formatCode="0.0"/>
    <numFmt numFmtId="169" formatCode="#,##0.0"/>
  </numFmts>
  <fonts count="8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6"/>
      <color indexed="62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8"/>
      <color indexed="8"/>
      <name val="Tahoma"/>
      <family val="2"/>
      <charset val="204"/>
    </font>
    <font>
      <sz val="8"/>
      <color indexed="10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  <font>
      <b/>
      <i/>
      <sz val="12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12"/>
      <name val="Arial"/>
      <family val="2"/>
      <charset val="204"/>
    </font>
    <font>
      <b/>
      <sz val="8.5"/>
      <color indexed="2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8"/>
      <color theme="3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.5"/>
      <color theme="6" tint="-0.249977111117893"/>
      <name val="Arial"/>
      <family val="2"/>
      <charset val="204"/>
    </font>
    <font>
      <sz val="8"/>
      <color theme="6" tint="-0.249977111117893"/>
      <name val="Arial"/>
      <family val="2"/>
      <charset val="204"/>
    </font>
    <font>
      <sz val="10"/>
      <color theme="2" tint="-0.499984740745262"/>
      <name val="Arial"/>
      <family val="2"/>
      <charset val="204"/>
    </font>
    <font>
      <sz val="9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theme="7" tint="-0.249977111117893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3" tint="0.39997558519241921"/>
      <name val="Arial"/>
      <family val="2"/>
      <charset val="204"/>
    </font>
    <font>
      <b/>
      <sz val="14"/>
      <color rgb="FF7030A0"/>
      <name val="Arial"/>
      <family val="2"/>
      <charset val="204"/>
    </font>
    <font>
      <b/>
      <sz val="12"/>
      <color rgb="FF7030A0"/>
      <name val="Arial"/>
      <family val="2"/>
      <charset val="204"/>
    </font>
    <font>
      <b/>
      <sz val="16"/>
      <color rgb="FF7030A0"/>
      <name val="Arial"/>
      <family val="2"/>
      <charset val="204"/>
    </font>
    <font>
      <b/>
      <sz val="12"/>
      <color indexed="62"/>
      <name val="Arial"/>
      <family val="2"/>
      <charset val="204"/>
    </font>
    <font>
      <sz val="10"/>
      <color theme="7" tint="-0.499984740745262"/>
      <name val="Arial"/>
      <family val="2"/>
      <charset val="204"/>
    </font>
    <font>
      <b/>
      <sz val="10"/>
      <color theme="7" tint="-0.249977111117893"/>
      <name val="Arial"/>
      <family val="2"/>
      <charset val="204"/>
    </font>
    <font>
      <b/>
      <sz val="11"/>
      <color theme="7" tint="-0.249977111117893"/>
      <name val="Arial"/>
      <family val="2"/>
      <charset val="204"/>
    </font>
    <font>
      <b/>
      <sz val="14"/>
      <color theme="7" tint="-0.249977111117893"/>
      <name val="Arial"/>
      <family val="2"/>
      <charset val="204"/>
    </font>
    <font>
      <b/>
      <sz val="12"/>
      <color theme="7" tint="-0.249977111117893"/>
      <name val="Arial"/>
      <family val="2"/>
      <charset val="204"/>
    </font>
    <font>
      <b/>
      <sz val="8.5"/>
      <color theme="7" tint="-0.249977111117893"/>
      <name val="Arial"/>
      <family val="2"/>
      <charset val="204"/>
    </font>
    <font>
      <sz val="11"/>
      <color theme="7" tint="-0.249977111117893"/>
      <name val="Arial"/>
      <family val="2"/>
      <charset val="204"/>
    </font>
    <font>
      <b/>
      <sz val="16"/>
      <color theme="7" tint="-0.249977111117893"/>
      <name val="Arial"/>
      <family val="2"/>
      <charset val="204"/>
    </font>
    <font>
      <b/>
      <sz val="8"/>
      <color theme="7" tint="-0.249977111117893"/>
      <name val="Arial"/>
      <family val="2"/>
      <charset val="204"/>
    </font>
    <font>
      <sz val="8"/>
      <color theme="7" tint="-0.249977111117893"/>
      <name val="Arial"/>
      <family val="2"/>
      <charset val="204"/>
    </font>
    <font>
      <sz val="9"/>
      <color theme="7" tint="-0.249977111117893"/>
      <name val="Arial"/>
      <family val="2"/>
      <charset val="204"/>
    </font>
    <font>
      <b/>
      <sz val="16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19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15"/>
        <bgColor indexed="35"/>
      </patternFill>
    </fill>
    <fill>
      <patternFill patternType="solid">
        <fgColor rgb="FFFFFF00"/>
        <bgColor indexed="3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0"/>
        <bgColor indexed="37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1F5FD"/>
        <bgColor indexed="64"/>
      </patternFill>
    </fill>
    <fill>
      <patternFill patternType="solid">
        <fgColor rgb="FFD1F5FD"/>
        <bgColor indexed="26"/>
      </patternFill>
    </fill>
    <fill>
      <patternFill patternType="solid">
        <fgColor rgb="FFD1F5FD"/>
        <bgColor indexed="41"/>
      </patternFill>
    </fill>
    <fill>
      <patternFill patternType="solid">
        <fgColor theme="0"/>
        <bgColor indexed="9"/>
      </patternFill>
    </fill>
  </fills>
  <borders count="2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53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4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200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0" xfId="0" applyFont="1" applyBorder="1"/>
    <xf numFmtId="0" fontId="0" fillId="0" borderId="0" xfId="0" applyFont="1" applyBorder="1"/>
    <xf numFmtId="0" fontId="21" fillId="0" borderId="0" xfId="0" applyFont="1"/>
    <xf numFmtId="0" fontId="21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25" fillId="0" borderId="15" xfId="0" applyFont="1" applyFill="1" applyBorder="1" applyAlignment="1">
      <alignment vertical="center"/>
    </xf>
    <xf numFmtId="0" fontId="0" fillId="0" borderId="16" xfId="0" applyNumberFormat="1" applyFont="1" applyFill="1" applyBorder="1"/>
    <xf numFmtId="0" fontId="0" fillId="0" borderId="13" xfId="0" applyNumberFormat="1" applyFont="1" applyFill="1" applyBorder="1"/>
    <xf numFmtId="0" fontId="21" fillId="0" borderId="0" xfId="0" applyFont="1" applyBorder="1"/>
    <xf numFmtId="0" fontId="0" fillId="0" borderId="18" xfId="0" applyNumberFormat="1" applyFont="1" applyFill="1" applyBorder="1"/>
    <xf numFmtId="0" fontId="0" fillId="0" borderId="19" xfId="0" applyNumberFormat="1" applyFont="1" applyFill="1" applyBorder="1"/>
    <xf numFmtId="0" fontId="0" fillId="0" borderId="20" xfId="0" applyNumberFormat="1" applyFont="1" applyFill="1" applyBorder="1"/>
    <xf numFmtId="0" fontId="0" fillId="0" borderId="21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/>
    </xf>
    <xf numFmtId="0" fontId="0" fillId="0" borderId="23" xfId="0" applyNumberFormat="1" applyFont="1" applyFill="1" applyBorder="1"/>
    <xf numFmtId="0" fontId="24" fillId="0" borderId="0" xfId="0" applyFont="1" applyFill="1"/>
    <xf numFmtId="0" fontId="0" fillId="0" borderId="20" xfId="0" applyFont="1" applyFill="1" applyBorder="1" applyAlignment="1">
      <alignment vertical="center"/>
    </xf>
    <xf numFmtId="0" fontId="0" fillId="0" borderId="17" xfId="0" applyNumberFormat="1" applyFont="1" applyFill="1" applyBorder="1"/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/>
    <xf numFmtId="0" fontId="0" fillId="0" borderId="17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2" fillId="0" borderId="0" xfId="0" applyFont="1" applyFill="1"/>
    <xf numFmtId="0" fontId="0" fillId="0" borderId="23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right"/>
    </xf>
    <xf numFmtId="0" fontId="0" fillId="0" borderId="25" xfId="0" applyNumberFormat="1" applyFont="1" applyFill="1" applyBorder="1"/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NumberFormat="1" applyFont="1" applyFill="1" applyBorder="1"/>
    <xf numFmtId="0" fontId="0" fillId="0" borderId="29" xfId="0" applyFont="1" applyFill="1" applyBorder="1" applyAlignment="1">
      <alignment vertical="center"/>
    </xf>
    <xf numFmtId="0" fontId="0" fillId="0" borderId="11" xfId="0" applyNumberFormat="1" applyFont="1" applyFill="1" applyBorder="1"/>
    <xf numFmtId="0" fontId="0" fillId="0" borderId="11" xfId="0" applyFont="1" applyFill="1" applyBorder="1" applyAlignment="1">
      <alignment vertical="center" wrapText="1"/>
    </xf>
    <xf numFmtId="0" fontId="32" fillId="0" borderId="0" xfId="0" applyFont="1" applyFill="1" applyBorder="1"/>
    <xf numFmtId="0" fontId="0" fillId="0" borderId="31" xfId="0" applyFont="1" applyFill="1" applyBorder="1" applyAlignment="1">
      <alignment vertical="center"/>
    </xf>
    <xf numFmtId="0" fontId="0" fillId="0" borderId="32" xfId="0" applyNumberFormat="1" applyFont="1" applyFill="1" applyBorder="1"/>
    <xf numFmtId="0" fontId="0" fillId="0" borderId="34" xfId="0" applyNumberFormat="1" applyFont="1" applyFill="1" applyBorder="1"/>
    <xf numFmtId="0" fontId="0" fillId="0" borderId="35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28" xfId="0" applyNumberFormat="1" applyFont="1" applyFill="1" applyBorder="1"/>
    <xf numFmtId="0" fontId="0" fillId="0" borderId="27" xfId="0" applyNumberFormat="1" applyFont="1" applyFill="1" applyBorder="1"/>
    <xf numFmtId="0" fontId="37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/>
    <xf numFmtId="0" fontId="0" fillId="0" borderId="1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4" xfId="0" applyNumberFormat="1" applyFont="1" applyFill="1" applyBorder="1"/>
    <xf numFmtId="0" fontId="0" fillId="8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45" xfId="0" applyNumberFormat="1" applyFont="1" applyFill="1" applyBorder="1"/>
    <xf numFmtId="0" fontId="28" fillId="0" borderId="0" xfId="0" applyFont="1" applyFill="1"/>
    <xf numFmtId="0" fontId="0" fillId="8" borderId="35" xfId="0" applyFont="1" applyFill="1" applyBorder="1" applyAlignment="1">
      <alignment vertical="center"/>
    </xf>
    <xf numFmtId="0" fontId="0" fillId="0" borderId="42" xfId="0" applyNumberFormat="1" applyFont="1" applyFill="1" applyBorder="1"/>
    <xf numFmtId="0" fontId="0" fillId="8" borderId="20" xfId="0" applyFont="1" applyFill="1" applyBorder="1" applyAlignment="1">
      <alignment vertical="center"/>
    </xf>
    <xf numFmtId="0" fontId="0" fillId="0" borderId="24" xfId="0" applyNumberFormat="1" applyFont="1" applyFill="1" applyBorder="1"/>
    <xf numFmtId="0" fontId="0" fillId="8" borderId="38" xfId="0" applyFont="1" applyFill="1" applyBorder="1" applyAlignment="1">
      <alignment vertical="center"/>
    </xf>
    <xf numFmtId="164" fontId="25" fillId="0" borderId="44" xfId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/>
    <xf numFmtId="0" fontId="0" fillId="4" borderId="31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28" fillId="0" borderId="17" xfId="0" applyNumberFormat="1" applyFont="1" applyFill="1" applyBorder="1" applyAlignment="1">
      <alignment horizontal="right"/>
    </xf>
    <xf numFmtId="0" fontId="28" fillId="0" borderId="17" xfId="0" applyNumberFormat="1" applyFont="1" applyFill="1" applyBorder="1"/>
    <xf numFmtId="0" fontId="0" fillId="4" borderId="39" xfId="0" applyFont="1" applyFill="1" applyBorder="1" applyAlignment="1">
      <alignment vertical="center"/>
    </xf>
    <xf numFmtId="0" fontId="0" fillId="0" borderId="43" xfId="0" applyNumberFormat="1" applyFont="1" applyFill="1" applyBorder="1"/>
    <xf numFmtId="0" fontId="0" fillId="0" borderId="30" xfId="0" applyNumberFormat="1" applyFont="1" applyFill="1" applyBorder="1"/>
    <xf numFmtId="0" fontId="0" fillId="0" borderId="35" xfId="0" applyNumberFormat="1" applyFont="1" applyFill="1" applyBorder="1"/>
    <xf numFmtId="0" fontId="0" fillId="0" borderId="0" xfId="0" applyFont="1" applyFill="1"/>
    <xf numFmtId="0" fontId="0" fillId="0" borderId="24" xfId="0" applyFont="1" applyFill="1" applyBorder="1" applyAlignment="1">
      <alignment vertical="center"/>
    </xf>
    <xf numFmtId="0" fontId="0" fillId="0" borderId="21" xfId="0" applyNumberFormat="1" applyFont="1" applyFill="1" applyBorder="1"/>
    <xf numFmtId="0" fontId="0" fillId="0" borderId="39" xfId="0" applyNumberFormat="1" applyFont="1" applyFill="1" applyBorder="1"/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/>
    </xf>
    <xf numFmtId="164" fontId="25" fillId="0" borderId="38" xfId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31" xfId="0" applyNumberFormat="1" applyFont="1" applyFill="1" applyBorder="1"/>
    <xf numFmtId="0" fontId="0" fillId="0" borderId="20" xfId="0" applyFont="1" applyFill="1" applyBorder="1" applyAlignment="1">
      <alignment horizontal="center"/>
    </xf>
    <xf numFmtId="164" fontId="25" fillId="0" borderId="30" xfId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/>
    </xf>
    <xf numFmtId="0" fontId="0" fillId="8" borderId="3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8" borderId="39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28" xfId="0" applyNumberFormat="1" applyFont="1" applyBorder="1"/>
    <xf numFmtId="2" fontId="25" fillId="0" borderId="41" xfId="1" applyNumberFormat="1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18" borderId="17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/>
    </xf>
    <xf numFmtId="0" fontId="25" fillId="0" borderId="48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8" fillId="0" borderId="32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8" fillId="0" borderId="34" xfId="0" applyNumberFormat="1" applyFont="1" applyFill="1" applyBorder="1"/>
    <xf numFmtId="0" fontId="25" fillId="0" borderId="12" xfId="0" applyFont="1" applyFill="1" applyBorder="1" applyAlignment="1">
      <alignment vertical="center"/>
    </xf>
    <xf numFmtId="0" fontId="34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1" fillId="0" borderId="16" xfId="0" applyFont="1" applyBorder="1"/>
    <xf numFmtId="0" fontId="0" fillId="0" borderId="44" xfId="0" applyFont="1" applyFill="1" applyBorder="1" applyAlignment="1">
      <alignment vertical="center"/>
    </xf>
    <xf numFmtId="164" fontId="25" fillId="0" borderId="48" xfId="1" applyFont="1" applyFill="1" applyBorder="1" applyAlignment="1" applyProtection="1">
      <alignment vertical="center"/>
      <protection locked="0"/>
    </xf>
    <xf numFmtId="0" fontId="0" fillId="0" borderId="34" xfId="0" applyNumberFormat="1" applyFont="1" applyBorder="1"/>
    <xf numFmtId="0" fontId="0" fillId="0" borderId="21" xfId="0" applyNumberFormat="1" applyFont="1" applyFill="1" applyBorder="1" applyAlignment="1">
      <alignment horizontal="center"/>
    </xf>
    <xf numFmtId="0" fontId="28" fillId="0" borderId="0" xfId="0" applyFont="1" applyBorder="1"/>
    <xf numFmtId="164" fontId="25" fillId="0" borderId="15" xfId="1" applyFont="1" applyFill="1" applyBorder="1" applyAlignment="1" applyProtection="1">
      <alignment vertical="center"/>
      <protection locked="0"/>
    </xf>
    <xf numFmtId="164" fontId="25" fillId="0" borderId="16" xfId="1" applyFont="1" applyFill="1" applyBorder="1" applyAlignment="1" applyProtection="1">
      <alignment vertical="center"/>
      <protection locked="0"/>
    </xf>
    <xf numFmtId="0" fontId="0" fillId="0" borderId="14" xfId="0" applyFont="1" applyFill="1" applyBorder="1"/>
    <xf numFmtId="0" fontId="0" fillId="0" borderId="31" xfId="0" applyFont="1" applyFill="1" applyBorder="1"/>
    <xf numFmtId="0" fontId="0" fillId="0" borderId="32" xfId="0" applyFont="1" applyFill="1" applyBorder="1"/>
    <xf numFmtId="164" fontId="0" fillId="4" borderId="37" xfId="1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/>
    <xf numFmtId="0" fontId="0" fillId="0" borderId="34" xfId="0" applyFont="1" applyFill="1" applyBorder="1"/>
    <xf numFmtId="0" fontId="0" fillId="0" borderId="35" xfId="0" applyFill="1" applyBorder="1"/>
    <xf numFmtId="164" fontId="0" fillId="4" borderId="35" xfId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/>
    <xf numFmtId="164" fontId="0" fillId="4" borderId="20" xfId="1" applyFont="1" applyFill="1" applyBorder="1" applyAlignment="1" applyProtection="1">
      <alignment horizontal="left" vertical="center"/>
      <protection locked="0"/>
    </xf>
    <xf numFmtId="0" fontId="28" fillId="0" borderId="0" xfId="0" applyFont="1"/>
    <xf numFmtId="0" fontId="0" fillId="4" borderId="20" xfId="0" applyFont="1" applyFill="1" applyBorder="1"/>
    <xf numFmtId="0" fontId="0" fillId="0" borderId="28" xfId="0" applyFont="1" applyFill="1" applyBorder="1"/>
    <xf numFmtId="0" fontId="0" fillId="0" borderId="11" xfId="0" applyFont="1" applyFill="1" applyBorder="1"/>
    <xf numFmtId="0" fontId="0" fillId="0" borderId="14" xfId="0" applyNumberFormat="1" applyFont="1" applyFill="1" applyBorder="1"/>
    <xf numFmtId="0" fontId="28" fillId="0" borderId="17" xfId="0" applyNumberFormat="1" applyFont="1" applyFill="1" applyBorder="1" applyAlignment="1">
      <alignment horizontal="center"/>
    </xf>
    <xf numFmtId="0" fontId="0" fillId="18" borderId="28" xfId="0" applyFont="1" applyFill="1" applyBorder="1" applyAlignment="1">
      <alignment vertical="center"/>
    </xf>
    <xf numFmtId="0" fontId="0" fillId="18" borderId="2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64" fontId="25" fillId="0" borderId="41" xfId="1" applyFont="1" applyFill="1" applyBorder="1" applyAlignment="1" applyProtection="1">
      <alignment vertical="center"/>
      <protection locked="0"/>
    </xf>
    <xf numFmtId="164" fontId="0" fillId="0" borderId="32" xfId="1" applyFont="1" applyFill="1" applyBorder="1" applyAlignment="1" applyProtection="1">
      <alignment vertical="center"/>
      <protection locked="0"/>
    </xf>
    <xf numFmtId="0" fontId="25" fillId="0" borderId="44" xfId="0" applyFont="1" applyFill="1" applyBorder="1" applyAlignment="1">
      <alignment vertical="center"/>
    </xf>
    <xf numFmtId="0" fontId="24" fillId="8" borderId="32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8" borderId="34" xfId="0" applyFont="1" applyFill="1" applyBorder="1" applyAlignment="1">
      <alignment vertical="center"/>
    </xf>
    <xf numFmtId="0" fontId="24" fillId="8" borderId="17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0" fillId="8" borderId="51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/>
    <xf numFmtId="0" fontId="40" fillId="0" borderId="0" xfId="0" applyFont="1" applyFill="1" applyBorder="1" applyAlignment="1"/>
    <xf numFmtId="0" fontId="41" fillId="0" borderId="0" xfId="0" applyFont="1" applyFill="1" applyBorder="1" applyAlignment="1"/>
    <xf numFmtId="0" fontId="0" fillId="0" borderId="31" xfId="0" applyFont="1" applyFill="1" applyBorder="1" applyAlignment="1"/>
    <xf numFmtId="0" fontId="24" fillId="0" borderId="32" xfId="0" applyFont="1" applyFill="1" applyBorder="1" applyAlignment="1"/>
    <xf numFmtId="0" fontId="24" fillId="0" borderId="45" xfId="0" applyFont="1" applyFill="1" applyBorder="1" applyAlignment="1"/>
    <xf numFmtId="0" fontId="0" fillId="0" borderId="20" xfId="0" applyFont="1" applyFill="1" applyBorder="1" applyAlignment="1"/>
    <xf numFmtId="0" fontId="24" fillId="0" borderId="17" xfId="0" applyFont="1" applyFill="1" applyBorder="1" applyAlignment="1"/>
    <xf numFmtId="0" fontId="34" fillId="0" borderId="35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right"/>
    </xf>
    <xf numFmtId="0" fontId="0" fillId="0" borderId="20" xfId="0" applyFont="1" applyBorder="1"/>
    <xf numFmtId="0" fontId="0" fillId="0" borderId="17" xfId="0" applyFont="1" applyBorder="1"/>
    <xf numFmtId="0" fontId="0" fillId="0" borderId="22" xfId="0" applyFont="1" applyBorder="1"/>
    <xf numFmtId="0" fontId="0" fillId="0" borderId="28" xfId="0" applyFont="1" applyBorder="1"/>
    <xf numFmtId="0" fontId="0" fillId="0" borderId="43" xfId="0" applyFont="1" applyBorder="1"/>
    <xf numFmtId="0" fontId="0" fillId="0" borderId="32" xfId="0" applyFont="1" applyBorder="1"/>
    <xf numFmtId="0" fontId="0" fillId="0" borderId="45" xfId="0" applyFont="1" applyBorder="1"/>
    <xf numFmtId="0" fontId="27" fillId="0" borderId="0" xfId="0" applyFont="1" applyAlignment="1">
      <alignment horizontal="center"/>
    </xf>
    <xf numFmtId="0" fontId="0" fillId="0" borderId="16" xfId="0" applyFont="1" applyFill="1" applyBorder="1"/>
    <xf numFmtId="0" fontId="0" fillId="0" borderId="45" xfId="0" applyFont="1" applyFill="1" applyBorder="1"/>
    <xf numFmtId="0" fontId="0" fillId="0" borderId="24" xfId="0" applyFont="1" applyFill="1" applyBorder="1"/>
    <xf numFmtId="0" fontId="0" fillId="2" borderId="23" xfId="0" applyFont="1" applyFill="1" applyBorder="1"/>
    <xf numFmtId="0" fontId="0" fillId="0" borderId="22" xfId="0" applyFont="1" applyFill="1" applyBorder="1"/>
    <xf numFmtId="0" fontId="28" fillId="0" borderId="22" xfId="0" applyFont="1" applyFill="1" applyBorder="1"/>
    <xf numFmtId="0" fontId="0" fillId="0" borderId="10" xfId="0" applyFont="1" applyFill="1" applyBorder="1"/>
    <xf numFmtId="0" fontId="0" fillId="0" borderId="42" xfId="0" applyFont="1" applyFill="1" applyBorder="1"/>
    <xf numFmtId="0" fontId="0" fillId="0" borderId="25" xfId="0" applyFont="1" applyFill="1" applyBorder="1"/>
    <xf numFmtId="0" fontId="0" fillId="0" borderId="27" xfId="0" applyFont="1" applyFill="1" applyBorder="1"/>
    <xf numFmtId="0" fontId="0" fillId="0" borderId="43" xfId="0" applyFont="1" applyFill="1" applyBorder="1"/>
    <xf numFmtId="0" fontId="0" fillId="0" borderId="30" xfId="0" applyFont="1" applyFill="1" applyBorder="1"/>
    <xf numFmtId="0" fontId="0" fillId="0" borderId="18" xfId="0" applyFont="1" applyFill="1" applyBorder="1"/>
    <xf numFmtId="0" fontId="0" fillId="0" borderId="38" xfId="0" applyFont="1" applyFill="1" applyBorder="1"/>
    <xf numFmtId="0" fontId="0" fillId="0" borderId="42" xfId="0" applyFont="1" applyFill="1" applyBorder="1" applyAlignment="1">
      <alignment horizontal="center"/>
    </xf>
    <xf numFmtId="0" fontId="0" fillId="0" borderId="39" xfId="0" applyFont="1" applyFill="1" applyBorder="1"/>
    <xf numFmtId="0" fontId="0" fillId="0" borderId="26" xfId="0" applyFont="1" applyFill="1" applyBorder="1"/>
    <xf numFmtId="0" fontId="0" fillId="0" borderId="37" xfId="0" applyFont="1" applyFill="1" applyBorder="1"/>
    <xf numFmtId="0" fontId="0" fillId="0" borderId="13" xfId="0" applyFont="1" applyFill="1" applyBorder="1"/>
    <xf numFmtId="0" fontId="0" fillId="0" borderId="34" xfId="0" applyFont="1" applyBorder="1"/>
    <xf numFmtId="0" fontId="0" fillId="0" borderId="42" xfId="0" applyFont="1" applyBorder="1"/>
    <xf numFmtId="0" fontId="26" fillId="0" borderId="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/>
    <xf numFmtId="0" fontId="37" fillId="0" borderId="48" xfId="0" applyFont="1" applyFill="1" applyBorder="1" applyAlignment="1"/>
    <xf numFmtId="0" fontId="37" fillId="0" borderId="38" xfId="0" applyFont="1" applyFill="1" applyBorder="1" applyAlignment="1"/>
    <xf numFmtId="0" fontId="0" fillId="0" borderId="44" xfId="0" applyFont="1" applyFill="1" applyBorder="1"/>
    <xf numFmtId="0" fontId="0" fillId="0" borderId="32" xfId="0" applyNumberFormat="1" applyFont="1" applyFill="1" applyBorder="1" applyAlignment="1">
      <alignment horizontal="center"/>
    </xf>
    <xf numFmtId="0" fontId="37" fillId="0" borderId="30" xfId="0" applyFont="1" applyFill="1" applyBorder="1" applyAlignment="1"/>
    <xf numFmtId="0" fontId="37" fillId="0" borderId="41" xfId="0" applyFont="1" applyFill="1" applyBorder="1" applyAlignment="1"/>
    <xf numFmtId="0" fontId="47" fillId="0" borderId="11" xfId="0" applyFont="1" applyFill="1" applyBorder="1"/>
    <xf numFmtId="0" fontId="37" fillId="0" borderId="15" xfId="0" applyFont="1" applyFill="1" applyBorder="1" applyAlignment="1"/>
    <xf numFmtId="0" fontId="37" fillId="0" borderId="14" xfId="0" applyFont="1" applyFill="1" applyBorder="1" applyAlignment="1"/>
    <xf numFmtId="0" fontId="0" fillId="0" borderId="55" xfId="0" applyFont="1" applyFill="1" applyBorder="1"/>
    <xf numFmtId="0" fontId="0" fillId="0" borderId="41" xfId="0" applyFont="1" applyFill="1" applyBorder="1"/>
    <xf numFmtId="0" fontId="0" fillId="0" borderId="11" xfId="0" applyFont="1" applyBorder="1"/>
    <xf numFmtId="0" fontId="0" fillId="0" borderId="25" xfId="0" applyFont="1" applyBorder="1"/>
    <xf numFmtId="0" fontId="0" fillId="0" borderId="14" xfId="0" applyFont="1" applyBorder="1"/>
    <xf numFmtId="0" fontId="0" fillId="18" borderId="0" xfId="0" applyFont="1" applyFill="1"/>
    <xf numFmtId="0" fontId="48" fillId="0" borderId="18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16" xfId="0" applyFont="1" applyBorder="1" applyAlignment="1">
      <alignment horizontal="center" wrapText="1" shrinkToFit="1"/>
    </xf>
    <xf numFmtId="0" fontId="21" fillId="0" borderId="32" xfId="0" applyFont="1" applyFill="1" applyBorder="1"/>
    <xf numFmtId="0" fontId="21" fillId="0" borderId="32" xfId="0" applyFont="1" applyFill="1" applyBorder="1" applyAlignment="1">
      <alignment horizontal="center"/>
    </xf>
    <xf numFmtId="0" fontId="21" fillId="8" borderId="17" xfId="0" applyFont="1" applyFill="1" applyBorder="1"/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/>
    <xf numFmtId="0" fontId="21" fillId="5" borderId="17" xfId="0" applyFont="1" applyFill="1" applyBorder="1"/>
    <xf numFmtId="0" fontId="32" fillId="0" borderId="17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7" xfId="0" applyFont="1" applyFill="1" applyBorder="1"/>
    <xf numFmtId="0" fontId="21" fillId="0" borderId="28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8" borderId="34" xfId="0" applyFont="1" applyFill="1" applyBorder="1"/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21" fillId="20" borderId="17" xfId="0" applyFont="1" applyFill="1" applyBorder="1"/>
    <xf numFmtId="0" fontId="21" fillId="18" borderId="17" xfId="0" applyFont="1" applyFill="1" applyBorder="1"/>
    <xf numFmtId="0" fontId="21" fillId="0" borderId="25" xfId="0" applyFont="1" applyFill="1" applyBorder="1"/>
    <xf numFmtId="0" fontId="21" fillId="2" borderId="17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  <xf numFmtId="0" fontId="21" fillId="0" borderId="34" xfId="0" applyFont="1" applyFill="1" applyBorder="1"/>
    <xf numFmtId="0" fontId="21" fillId="0" borderId="43" xfId="0" applyFont="1" applyFill="1" applyBorder="1" applyAlignment="1">
      <alignment horizontal="center"/>
    </xf>
    <xf numFmtId="0" fontId="21" fillId="0" borderId="28" xfId="0" applyFont="1" applyFill="1" applyBorder="1" applyAlignment="1"/>
    <xf numFmtId="0" fontId="21" fillId="0" borderId="43" xfId="0" applyFont="1" applyFill="1" applyBorder="1" applyAlignment="1"/>
    <xf numFmtId="0" fontId="32" fillId="0" borderId="25" xfId="0" applyFont="1" applyFill="1" applyBorder="1" applyAlignment="1">
      <alignment horizontal="center"/>
    </xf>
    <xf numFmtId="0" fontId="21" fillId="5" borderId="32" xfId="0" applyFont="1" applyFill="1" applyBorder="1"/>
    <xf numFmtId="0" fontId="32" fillId="0" borderId="34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45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5" borderId="25" xfId="0" applyFont="1" applyFill="1" applyBorder="1"/>
    <xf numFmtId="0" fontId="21" fillId="0" borderId="21" xfId="0" applyFont="1" applyFill="1" applyBorder="1" applyAlignment="1">
      <alignment horizontal="center"/>
    </xf>
    <xf numFmtId="0" fontId="21" fillId="0" borderId="10" xfId="0" applyFont="1" applyFill="1" applyBorder="1"/>
    <xf numFmtId="0" fontId="32" fillId="0" borderId="35" xfId="0" applyFont="1" applyFill="1" applyBorder="1" applyAlignment="1">
      <alignment horizontal="center"/>
    </xf>
    <xf numFmtId="0" fontId="21" fillId="20" borderId="25" xfId="0" applyFont="1" applyFill="1" applyBorder="1"/>
    <xf numFmtId="0" fontId="21" fillId="18" borderId="25" xfId="0" applyFont="1" applyFill="1" applyBorder="1"/>
    <xf numFmtId="0" fontId="21" fillId="20" borderId="34" xfId="0" applyFont="1" applyFill="1" applyBorder="1"/>
    <xf numFmtId="0" fontId="21" fillId="0" borderId="16" xfId="0" applyFont="1" applyFill="1" applyBorder="1" applyAlignment="1">
      <alignment horizontal="center"/>
    </xf>
    <xf numFmtId="0" fontId="21" fillId="5" borderId="34" xfId="0" applyFont="1" applyFill="1" applyBorder="1"/>
    <xf numFmtId="0" fontId="21" fillId="0" borderId="2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20" borderId="28" xfId="0" applyFont="1" applyFill="1" applyBorder="1"/>
    <xf numFmtId="0" fontId="32" fillId="0" borderId="27" xfId="0" applyFont="1" applyFill="1" applyBorder="1" applyAlignment="1">
      <alignment horizontal="center"/>
    </xf>
    <xf numFmtId="0" fontId="49" fillId="20" borderId="17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1" fillId="20" borderId="25" xfId="0" applyFont="1" applyFill="1" applyBorder="1" applyAlignment="1">
      <alignment wrapText="1"/>
    </xf>
    <xf numFmtId="0" fontId="32" fillId="2" borderId="25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50" fillId="2" borderId="34" xfId="0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7" fillId="0" borderId="10" xfId="0" applyFont="1" applyFill="1" applyBorder="1"/>
    <xf numFmtId="0" fontId="34" fillId="0" borderId="32" xfId="0" applyFont="1" applyFill="1" applyBorder="1"/>
    <xf numFmtId="0" fontId="34" fillId="0" borderId="20" xfId="0" applyFont="1" applyFill="1" applyBorder="1"/>
    <xf numFmtId="0" fontId="34" fillId="0" borderId="17" xfId="0" applyFont="1" applyFill="1" applyBorder="1"/>
    <xf numFmtId="0" fontId="34" fillId="0" borderId="44" xfId="0" applyFont="1" applyFill="1" applyBorder="1"/>
    <xf numFmtId="0" fontId="34" fillId="0" borderId="25" xfId="0" applyFont="1" applyFill="1" applyBorder="1"/>
    <xf numFmtId="0" fontId="34" fillId="0" borderId="21" xfId="0" applyFont="1" applyFill="1" applyBorder="1"/>
    <xf numFmtId="0" fontId="34" fillId="0" borderId="34" xfId="0" applyFont="1" applyFill="1" applyBorder="1"/>
    <xf numFmtId="0" fontId="34" fillId="0" borderId="22" xfId="0" applyFont="1" applyFill="1" applyBorder="1"/>
    <xf numFmtId="0" fontId="34" fillId="0" borderId="35" xfId="0" applyFont="1" applyFill="1" applyBorder="1"/>
    <xf numFmtId="0" fontId="34" fillId="0" borderId="24" xfId="0" applyFont="1" applyFill="1" applyBorder="1"/>
    <xf numFmtId="0" fontId="34" fillId="0" borderId="0" xfId="0" applyFont="1" applyFill="1" applyBorder="1"/>
    <xf numFmtId="0" fontId="34" fillId="0" borderId="42" xfId="0" applyFont="1" applyFill="1" applyBorder="1"/>
    <xf numFmtId="0" fontId="34" fillId="0" borderId="38" xfId="0" applyFont="1" applyFill="1" applyBorder="1"/>
    <xf numFmtId="0" fontId="52" fillId="0" borderId="30" xfId="0" applyFont="1" applyFill="1" applyBorder="1"/>
    <xf numFmtId="0" fontId="34" fillId="0" borderId="16" xfId="0" applyFont="1" applyFill="1" applyBorder="1"/>
    <xf numFmtId="0" fontId="0" fillId="0" borderId="1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23" borderId="57" xfId="0" applyFill="1" applyBorder="1" applyAlignment="1">
      <alignment vertical="center"/>
    </xf>
    <xf numFmtId="0" fontId="0" fillId="0" borderId="20" xfId="0" applyFill="1" applyBorder="1"/>
    <xf numFmtId="0" fontId="0" fillId="0" borderId="66" xfId="0" applyFont="1" applyFill="1" applyBorder="1"/>
    <xf numFmtId="0" fontId="0" fillId="0" borderId="67" xfId="0" applyFont="1" applyFill="1" applyBorder="1"/>
    <xf numFmtId="0" fontId="0" fillId="0" borderId="60" xfId="0" applyFont="1" applyFill="1" applyBorder="1"/>
    <xf numFmtId="0" fontId="0" fillId="27" borderId="17" xfId="0" applyFont="1" applyFill="1" applyBorder="1"/>
    <xf numFmtId="0" fontId="0" fillId="0" borderId="25" xfId="0" applyFill="1" applyBorder="1" applyAlignment="1">
      <alignment vertical="center"/>
    </xf>
    <xf numFmtId="0" fontId="0" fillId="0" borderId="82" xfId="0" applyFont="1" applyFill="1" applyBorder="1"/>
    <xf numFmtId="0" fontId="0" fillId="0" borderId="83" xfId="0" applyFont="1" applyFill="1" applyBorder="1"/>
    <xf numFmtId="0" fontId="0" fillId="0" borderId="34" xfId="0" applyBorder="1"/>
    <xf numFmtId="0" fontId="0" fillId="0" borderId="0" xfId="0" applyFont="1" applyAlignment="1">
      <alignment horizontal="left"/>
    </xf>
    <xf numFmtId="0" fontId="0" fillId="4" borderId="20" xfId="0" applyFill="1" applyBorder="1"/>
    <xf numFmtId="0" fontId="0" fillId="0" borderId="85" xfId="0" applyFont="1" applyFill="1" applyBorder="1"/>
    <xf numFmtId="0" fontId="0" fillId="0" borderId="64" xfId="0" applyFont="1" applyFill="1" applyBorder="1"/>
    <xf numFmtId="0" fontId="0" fillId="0" borderId="65" xfId="0" applyFont="1" applyFill="1" applyBorder="1"/>
    <xf numFmtId="0" fontId="0" fillId="0" borderId="21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59" fillId="0" borderId="17" xfId="0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21" fillId="27" borderId="17" xfId="0" applyFont="1" applyFill="1" applyBorder="1" applyAlignment="1">
      <alignment horizontal="center"/>
    </xf>
    <xf numFmtId="0" fontId="21" fillId="30" borderId="17" xfId="0" applyFont="1" applyFill="1" applyBorder="1" applyAlignment="1">
      <alignment horizontal="center"/>
    </xf>
    <xf numFmtId="0" fontId="32" fillId="30" borderId="17" xfId="0" applyFont="1" applyFill="1" applyBorder="1" applyAlignment="1">
      <alignment horizontal="center"/>
    </xf>
    <xf numFmtId="0" fontId="21" fillId="31" borderId="17" xfId="0" applyFont="1" applyFill="1" applyBorder="1"/>
    <xf numFmtId="0" fontId="59" fillId="2" borderId="17" xfId="0" applyFont="1" applyFill="1" applyBorder="1" applyAlignment="1">
      <alignment horizontal="center"/>
    </xf>
    <xf numFmtId="0" fontId="56" fillId="0" borderId="32" xfId="0" applyNumberFormat="1" applyFont="1" applyFill="1" applyBorder="1"/>
    <xf numFmtId="0" fontId="0" fillId="0" borderId="93" xfId="0" applyFont="1" applyFill="1" applyBorder="1"/>
    <xf numFmtId="0" fontId="0" fillId="0" borderId="39" xfId="0" applyFill="1" applyBorder="1"/>
    <xf numFmtId="0" fontId="0" fillId="0" borderId="90" xfId="0" applyFont="1" applyFill="1" applyBorder="1"/>
    <xf numFmtId="0" fontId="0" fillId="0" borderId="94" xfId="0" applyFont="1" applyFill="1" applyBorder="1"/>
    <xf numFmtId="0" fontId="0" fillId="0" borderId="92" xfId="0" applyFont="1" applyFill="1" applyBorder="1"/>
    <xf numFmtId="0" fontId="0" fillId="0" borderId="91" xfId="0" applyFont="1" applyFill="1" applyBorder="1"/>
    <xf numFmtId="0" fontId="21" fillId="0" borderId="97" xfId="0" applyFont="1" applyFill="1" applyBorder="1"/>
    <xf numFmtId="0" fontId="24" fillId="0" borderId="34" xfId="0" applyFont="1" applyFill="1" applyBorder="1" applyAlignment="1"/>
    <xf numFmtId="0" fontId="24" fillId="0" borderId="42" xfId="0" applyFont="1" applyFill="1" applyBorder="1" applyAlignment="1"/>
    <xf numFmtId="0" fontId="0" fillId="0" borderId="35" xfId="0" applyFill="1" applyBorder="1" applyAlignment="1"/>
    <xf numFmtId="0" fontId="0" fillId="23" borderId="3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47" fillId="0" borderId="98" xfId="0" applyFont="1" applyFill="1" applyBorder="1" applyAlignment="1"/>
    <xf numFmtId="0" fontId="0" fillId="21" borderId="13" xfId="0" applyFont="1" applyFill="1" applyBorder="1"/>
    <xf numFmtId="0" fontId="0" fillId="0" borderId="96" xfId="0" applyFont="1" applyBorder="1"/>
    <xf numFmtId="0" fontId="0" fillId="0" borderId="69" xfId="0" applyNumberFormat="1" applyFont="1" applyFill="1" applyBorder="1"/>
    <xf numFmtId="0" fontId="0" fillId="0" borderId="88" xfId="0" applyNumberFormat="1" applyFont="1" applyFill="1" applyBorder="1"/>
    <xf numFmtId="0" fontId="0" fillId="0" borderId="86" xfId="0" applyNumberFormat="1" applyFont="1" applyFill="1" applyBorder="1"/>
    <xf numFmtId="0" fontId="0" fillId="0" borderId="65" xfId="0" applyNumberFormat="1" applyFont="1" applyFill="1" applyBorder="1"/>
    <xf numFmtId="0" fontId="0" fillId="0" borderId="68" xfId="0" applyNumberFormat="1" applyFont="1" applyFill="1" applyBorder="1"/>
    <xf numFmtId="0" fontId="28" fillId="0" borderId="39" xfId="0" applyNumberFormat="1" applyFont="1" applyFill="1" applyBorder="1" applyAlignment="1">
      <alignment horizontal="center"/>
    </xf>
    <xf numFmtId="0" fontId="0" fillId="0" borderId="101" xfId="0" applyNumberFormat="1" applyFont="1" applyFill="1" applyBorder="1"/>
    <xf numFmtId="0" fontId="0" fillId="0" borderId="67" xfId="0" applyNumberFormat="1" applyFont="1" applyFill="1" applyBorder="1"/>
    <xf numFmtId="0" fontId="0" fillId="0" borderId="66" xfId="0" applyNumberFormat="1" applyFont="1" applyFill="1" applyBorder="1"/>
    <xf numFmtId="0" fontId="0" fillId="0" borderId="71" xfId="0" applyFont="1" applyFill="1" applyBorder="1" applyAlignment="1">
      <alignment horizontal="center"/>
    </xf>
    <xf numFmtId="0" fontId="0" fillId="33" borderId="17" xfId="0" applyFont="1" applyFill="1" applyBorder="1" applyAlignment="1">
      <alignment vertical="center"/>
    </xf>
    <xf numFmtId="0" fontId="61" fillId="0" borderId="30" xfId="0" applyFont="1" applyBorder="1" applyAlignment="1">
      <alignment horizontal="center"/>
    </xf>
    <xf numFmtId="0" fontId="28" fillId="0" borderId="24" xfId="0" applyFont="1" applyFill="1" applyBorder="1"/>
    <xf numFmtId="0" fontId="21" fillId="0" borderId="24" xfId="0" applyFont="1" applyFill="1" applyBorder="1" applyAlignment="1">
      <alignment horizontal="center"/>
    </xf>
    <xf numFmtId="0" fontId="21" fillId="0" borderId="8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107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111" xfId="0" applyFont="1" applyBorder="1"/>
    <xf numFmtId="0" fontId="0" fillId="0" borderId="76" xfId="0" applyFont="1" applyBorder="1"/>
    <xf numFmtId="0" fontId="0" fillId="0" borderId="99" xfId="0" applyFont="1" applyBorder="1"/>
    <xf numFmtId="0" fontId="0" fillId="0" borderId="77" xfId="0" applyFont="1" applyBorder="1"/>
    <xf numFmtId="0" fontId="65" fillId="0" borderId="0" xfId="0" applyFont="1" applyBorder="1"/>
    <xf numFmtId="0" fontId="0" fillId="0" borderId="86" xfId="0" applyFont="1" applyFill="1" applyBorder="1" applyAlignment="1">
      <alignment vertical="center"/>
    </xf>
    <xf numFmtId="0" fontId="0" fillId="0" borderId="112" xfId="0" applyFont="1" applyFill="1" applyBorder="1"/>
    <xf numFmtId="0" fontId="0" fillId="0" borderId="108" xfId="0" applyFont="1" applyFill="1" applyBorder="1" applyAlignment="1">
      <alignment horizontal="left" vertical="center" wrapText="1"/>
    </xf>
    <xf numFmtId="0" fontId="51" fillId="0" borderId="31" xfId="0" applyFont="1" applyFill="1" applyBorder="1"/>
    <xf numFmtId="0" fontId="51" fillId="0" borderId="0" xfId="0" applyFont="1" applyFill="1" applyBorder="1"/>
    <xf numFmtId="0" fontId="51" fillId="0" borderId="52" xfId="0" applyFont="1" applyFill="1" applyBorder="1"/>
    <xf numFmtId="0" fontId="26" fillId="0" borderId="0" xfId="0" applyNumberFormat="1" applyFont="1" applyFill="1" applyBorder="1" applyAlignment="1">
      <alignment horizontal="center"/>
    </xf>
    <xf numFmtId="0" fontId="28" fillId="0" borderId="96" xfId="0" applyFont="1" applyFill="1" applyBorder="1"/>
    <xf numFmtId="0" fontId="0" fillId="0" borderId="107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center"/>
    </xf>
    <xf numFmtId="0" fontId="0" fillId="0" borderId="68" xfId="0" applyFont="1" applyFill="1" applyBorder="1" applyAlignment="1">
      <alignment vertical="center" wrapText="1"/>
    </xf>
    <xf numFmtId="0" fontId="0" fillId="0" borderId="86" xfId="0" applyFont="1" applyFill="1" applyBorder="1"/>
    <xf numFmtId="0" fontId="0" fillId="0" borderId="117" xfId="0" applyFont="1" applyFill="1" applyBorder="1"/>
    <xf numFmtId="0" fontId="27" fillId="0" borderId="31" xfId="0" applyFont="1" applyFill="1" applyBorder="1"/>
    <xf numFmtId="0" fontId="27" fillId="0" borderId="118" xfId="0" applyFont="1" applyFill="1" applyBorder="1"/>
    <xf numFmtId="0" fontId="27" fillId="0" borderId="0" xfId="0" applyFont="1" applyFill="1" applyBorder="1"/>
    <xf numFmtId="0" fontId="0" fillId="0" borderId="120" xfId="0" applyFont="1" applyFill="1" applyBorder="1"/>
    <xf numFmtId="0" fontId="26" fillId="0" borderId="11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vertical="center"/>
    </xf>
    <xf numFmtId="0" fontId="0" fillId="4" borderId="59" xfId="0" applyFont="1" applyFill="1" applyBorder="1" applyAlignment="1">
      <alignment vertical="center"/>
    </xf>
    <xf numFmtId="0" fontId="0" fillId="0" borderId="124" xfId="0" applyFont="1" applyFill="1" applyBorder="1"/>
    <xf numFmtId="0" fontId="0" fillId="0" borderId="124" xfId="0" applyFont="1" applyBorder="1"/>
    <xf numFmtId="0" fontId="0" fillId="0" borderId="122" xfId="0" applyFont="1" applyFill="1" applyBorder="1"/>
    <xf numFmtId="0" fontId="0" fillId="0" borderId="65" xfId="0" applyFill="1" applyBorder="1" applyAlignment="1">
      <alignment vertical="center" wrapText="1"/>
    </xf>
    <xf numFmtId="0" fontId="0" fillId="0" borderId="124" xfId="0" applyNumberFormat="1" applyFont="1" applyFill="1" applyBorder="1"/>
    <xf numFmtId="0" fontId="34" fillId="0" borderId="121" xfId="0" applyFont="1" applyFill="1" applyBorder="1"/>
    <xf numFmtId="0" fontId="0" fillId="0" borderId="80" xfId="0" applyFont="1" applyFill="1" applyBorder="1"/>
    <xf numFmtId="0" fontId="21" fillId="0" borderId="122" xfId="0" applyFont="1" applyFill="1" applyBorder="1" applyAlignment="1">
      <alignment horizontal="center"/>
    </xf>
    <xf numFmtId="0" fontId="21" fillId="0" borderId="124" xfId="0" applyFont="1" applyFill="1" applyBorder="1" applyAlignment="1">
      <alignment horizontal="center"/>
    </xf>
    <xf numFmtId="0" fontId="0" fillId="0" borderId="122" xfId="0" applyNumberFormat="1" applyFont="1" applyFill="1" applyBorder="1"/>
    <xf numFmtId="0" fontId="0" fillId="0" borderId="126" xfId="0" applyNumberFormat="1" applyFont="1" applyFill="1" applyBorder="1"/>
    <xf numFmtId="0" fontId="0" fillId="0" borderId="124" xfId="0" applyNumberFormat="1" applyFont="1" applyFill="1" applyBorder="1" applyAlignment="1">
      <alignment horizontal="center"/>
    </xf>
    <xf numFmtId="164" fontId="0" fillId="4" borderId="52" xfId="1" applyFont="1" applyFill="1" applyBorder="1" applyAlignment="1" applyProtection="1">
      <alignment horizontal="left" vertical="center"/>
      <protection locked="0"/>
    </xf>
    <xf numFmtId="164" fontId="0" fillId="4" borderId="87" xfId="1" applyFont="1" applyFill="1" applyBorder="1" applyAlignment="1" applyProtection="1">
      <alignment horizontal="left" vertical="center"/>
      <protection locked="0"/>
    </xf>
    <xf numFmtId="0" fontId="0" fillId="4" borderId="133" xfId="0" applyFont="1" applyFill="1" applyBorder="1"/>
    <xf numFmtId="0" fontId="0" fillId="4" borderId="134" xfId="0" applyFont="1" applyFill="1" applyBorder="1"/>
    <xf numFmtId="0" fontId="0" fillId="4" borderId="116" xfId="0" applyFont="1" applyFill="1" applyBorder="1"/>
    <xf numFmtId="0" fontId="0" fillId="4" borderId="97" xfId="0" applyFont="1" applyFill="1" applyBorder="1"/>
    <xf numFmtId="0" fontId="0" fillId="0" borderId="126" xfId="0" applyFont="1" applyFill="1" applyBorder="1"/>
    <xf numFmtId="0" fontId="0" fillId="0" borderId="121" xfId="0" applyFont="1" applyFill="1" applyBorder="1"/>
    <xf numFmtId="0" fontId="0" fillId="0" borderId="63" xfId="0" applyFont="1" applyFill="1" applyBorder="1"/>
    <xf numFmtId="0" fontId="0" fillId="0" borderId="135" xfId="0" applyFont="1" applyFill="1" applyBorder="1"/>
    <xf numFmtId="0" fontId="0" fillId="0" borderId="136" xfId="0" applyFont="1" applyFill="1" applyBorder="1"/>
    <xf numFmtId="0" fontId="0" fillId="0" borderId="137" xfId="0" applyFont="1" applyFill="1" applyBorder="1"/>
    <xf numFmtId="0" fontId="67" fillId="0" borderId="17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 wrapText="1"/>
    </xf>
    <xf numFmtId="0" fontId="56" fillId="0" borderId="17" xfId="0" applyFont="1" applyBorder="1"/>
    <xf numFmtId="0" fontId="0" fillId="4" borderId="103" xfId="0" applyFont="1" applyFill="1" applyBorder="1"/>
    <xf numFmtId="0" fontId="0" fillId="4" borderId="112" xfId="0" applyFont="1" applyFill="1" applyBorder="1"/>
    <xf numFmtId="0" fontId="0" fillId="0" borderId="139" xfId="0" applyFont="1" applyFill="1" applyBorder="1"/>
    <xf numFmtId="0" fontId="0" fillId="0" borderId="138" xfId="0" applyFont="1" applyFill="1" applyBorder="1"/>
    <xf numFmtId="0" fontId="32" fillId="0" borderId="124" xfId="0" applyFont="1" applyFill="1" applyBorder="1" applyAlignment="1">
      <alignment horizontal="center"/>
    </xf>
    <xf numFmtId="0" fontId="67" fillId="0" borderId="31" xfId="0" applyFont="1" applyFill="1" applyBorder="1" applyAlignment="1">
      <alignment horizontal="center"/>
    </xf>
    <xf numFmtId="0" fontId="0" fillId="0" borderId="122" xfId="0" applyFill="1" applyBorder="1"/>
    <xf numFmtId="0" fontId="0" fillId="0" borderId="145" xfId="0" applyFont="1" applyFill="1" applyBorder="1"/>
    <xf numFmtId="0" fontId="0" fillId="0" borderId="146" xfId="0" applyFont="1" applyFill="1" applyBorder="1"/>
    <xf numFmtId="0" fontId="0" fillId="0" borderId="143" xfId="0" applyFont="1" applyFill="1" applyBorder="1" applyAlignment="1">
      <alignment vertical="center"/>
    </xf>
    <xf numFmtId="0" fontId="0" fillId="0" borderId="149" xfId="0" applyFont="1" applyFill="1" applyBorder="1" applyAlignment="1">
      <alignment horizontal="center"/>
    </xf>
    <xf numFmtId="0" fontId="0" fillId="0" borderId="144" xfId="0" applyFont="1" applyFill="1" applyBorder="1"/>
    <xf numFmtId="0" fontId="0" fillId="0" borderId="145" xfId="0" applyFont="1" applyFill="1" applyBorder="1" applyAlignment="1">
      <alignment horizontal="center"/>
    </xf>
    <xf numFmtId="0" fontId="0" fillId="0" borderId="151" xfId="0" applyFont="1" applyFill="1" applyBorder="1" applyAlignment="1">
      <alignment horizontal="center"/>
    </xf>
    <xf numFmtId="0" fontId="0" fillId="0" borderId="147" xfId="0" applyFont="1" applyFill="1" applyBorder="1"/>
    <xf numFmtId="0" fontId="56" fillId="0" borderId="42" xfId="0" applyFont="1" applyFill="1" applyBorder="1" applyAlignment="1">
      <alignment horizontal="right"/>
    </xf>
    <xf numFmtId="0" fontId="0" fillId="0" borderId="147" xfId="0" applyFont="1" applyFill="1" applyBorder="1" applyAlignment="1">
      <alignment horizontal="center"/>
    </xf>
    <xf numFmtId="0" fontId="0" fillId="0" borderId="145" xfId="0" applyFont="1" applyBorder="1"/>
    <xf numFmtId="0" fontId="0" fillId="0" borderId="150" xfId="0" applyNumberFormat="1" applyFont="1" applyFill="1" applyBorder="1"/>
    <xf numFmtId="0" fontId="0" fillId="0" borderId="144" xfId="0" applyNumberFormat="1" applyFont="1" applyFill="1" applyBorder="1"/>
    <xf numFmtId="0" fontId="0" fillId="0" borderId="145" xfId="0" applyNumberFormat="1" applyFont="1" applyFill="1" applyBorder="1"/>
    <xf numFmtId="0" fontId="21" fillId="0" borderId="147" xfId="0" applyFont="1" applyFill="1" applyBorder="1" applyAlignment="1">
      <alignment horizontal="center"/>
    </xf>
    <xf numFmtId="0" fontId="21" fillId="0" borderId="155" xfId="0" applyFont="1" applyFill="1" applyBorder="1" applyAlignment="1">
      <alignment horizontal="center"/>
    </xf>
    <xf numFmtId="0" fontId="0" fillId="2" borderId="145" xfId="0" applyNumberFormat="1" applyFont="1" applyFill="1" applyBorder="1" applyAlignment="1">
      <alignment horizontal="right"/>
    </xf>
    <xf numFmtId="0" fontId="24" fillId="0" borderId="145" xfId="0" applyFont="1" applyFill="1" applyBorder="1" applyAlignment="1">
      <alignment vertical="center"/>
    </xf>
    <xf numFmtId="0" fontId="0" fillId="0" borderId="121" xfId="0" applyNumberFormat="1" applyFont="1" applyFill="1" applyBorder="1"/>
    <xf numFmtId="0" fontId="34" fillId="0" borderId="147" xfId="0" applyFont="1" applyFill="1" applyBorder="1"/>
    <xf numFmtId="0" fontId="0" fillId="0" borderId="150" xfId="0" applyFont="1" applyFill="1" applyBorder="1"/>
    <xf numFmtId="0" fontId="0" fillId="0" borderId="158" xfId="0" applyFont="1" applyFill="1" applyBorder="1"/>
    <xf numFmtId="0" fontId="0" fillId="22" borderId="17" xfId="0" applyFont="1" applyFill="1" applyBorder="1" applyAlignment="1">
      <alignment vertical="center"/>
    </xf>
    <xf numFmtId="0" fontId="0" fillId="22" borderId="2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147" xfId="0" applyNumberFormat="1" applyFont="1" applyFill="1" applyBorder="1" applyAlignment="1">
      <alignment horizontal="center"/>
    </xf>
    <xf numFmtId="0" fontId="0" fillId="0" borderId="155" xfId="0" applyFill="1" applyBorder="1"/>
    <xf numFmtId="0" fontId="28" fillId="0" borderId="121" xfId="0" applyFont="1" applyFill="1" applyBorder="1"/>
    <xf numFmtId="0" fontId="0" fillId="0" borderId="144" xfId="0" applyFont="1" applyFill="1" applyBorder="1" applyAlignment="1">
      <alignment vertical="center"/>
    </xf>
    <xf numFmtId="0" fontId="0" fillId="22" borderId="35" xfId="0" applyFont="1" applyFill="1" applyBorder="1" applyAlignment="1">
      <alignment vertical="center"/>
    </xf>
    <xf numFmtId="0" fontId="24" fillId="22" borderId="17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8" borderId="131" xfId="0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23" borderId="102" xfId="0" applyFill="1" applyBorder="1" applyAlignment="1">
      <alignment vertical="center"/>
    </xf>
    <xf numFmtId="0" fontId="0" fillId="0" borderId="84" xfId="0" applyNumberFormat="1" applyFont="1" applyFill="1" applyBorder="1"/>
    <xf numFmtId="0" fontId="0" fillId="0" borderId="146" xfId="0" applyNumberFormat="1" applyFont="1" applyFill="1" applyBorder="1"/>
    <xf numFmtId="0" fontId="0" fillId="0" borderId="63" xfId="0" applyNumberFormat="1" applyFont="1" applyFill="1" applyBorder="1"/>
    <xf numFmtId="0" fontId="0" fillId="0" borderId="61" xfId="0" applyNumberFormat="1" applyFont="1" applyFill="1" applyBorder="1"/>
    <xf numFmtId="0" fontId="63" fillId="0" borderId="162" xfId="0" applyFont="1" applyBorder="1"/>
    <xf numFmtId="0" fontId="63" fillId="0" borderId="152" xfId="0" applyFont="1" applyBorder="1"/>
    <xf numFmtId="0" fontId="63" fillId="0" borderId="58" xfId="0" applyFont="1" applyBorder="1"/>
    <xf numFmtId="0" fontId="0" fillId="0" borderId="65" xfId="0" applyFont="1" applyFill="1" applyBorder="1" applyAlignment="1">
      <alignment vertical="center" wrapText="1"/>
    </xf>
    <xf numFmtId="0" fontId="0" fillId="0" borderId="163" xfId="0" applyNumberFormat="1" applyFont="1" applyFill="1" applyBorder="1"/>
    <xf numFmtId="0" fontId="21" fillId="0" borderId="152" xfId="0" applyFont="1" applyFill="1" applyBorder="1"/>
    <xf numFmtId="0" fontId="0" fillId="0" borderId="72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62" xfId="0" applyNumberFormat="1" applyFont="1" applyFill="1" applyBorder="1"/>
    <xf numFmtId="0" fontId="0" fillId="0" borderId="164" xfId="0" applyFont="1" applyFill="1" applyBorder="1" applyAlignment="1">
      <alignment vertical="center"/>
    </xf>
    <xf numFmtId="0" fontId="28" fillId="0" borderId="150" xfId="0" applyNumberFormat="1" applyFont="1" applyFill="1" applyBorder="1"/>
    <xf numFmtId="0" fontId="28" fillId="0" borderId="121" xfId="0" applyNumberFormat="1" applyFont="1" applyFill="1" applyBorder="1"/>
    <xf numFmtId="0" fontId="0" fillId="0" borderId="165" xfId="0" applyFont="1" applyFill="1" applyBorder="1" applyAlignment="1">
      <alignment vertical="center"/>
    </xf>
    <xf numFmtId="0" fontId="0" fillId="0" borderId="166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21" fillId="0" borderId="85" xfId="0" applyFont="1" applyFill="1" applyBorder="1"/>
    <xf numFmtId="0" fontId="0" fillId="0" borderId="59" xfId="0" applyNumberFormat="1" applyFont="1" applyFill="1" applyBorder="1"/>
    <xf numFmtId="0" fontId="0" fillId="0" borderId="157" xfId="0" applyNumberFormat="1" applyFont="1" applyFill="1" applyBorder="1"/>
    <xf numFmtId="0" fontId="0" fillId="0" borderId="156" xfId="0" applyNumberFormat="1" applyFont="1" applyFill="1" applyBorder="1"/>
    <xf numFmtId="0" fontId="0" fillId="0" borderId="157" xfId="0" applyNumberFormat="1" applyFont="1" applyFill="1" applyBorder="1" applyAlignment="1">
      <alignment horizontal="center"/>
    </xf>
    <xf numFmtId="0" fontId="0" fillId="0" borderId="156" xfId="0" applyNumberFormat="1" applyFont="1" applyFill="1" applyBorder="1" applyAlignment="1">
      <alignment horizontal="center"/>
    </xf>
    <xf numFmtId="0" fontId="0" fillId="0" borderId="61" xfId="0" applyNumberFormat="1" applyFont="1" applyFill="1" applyBorder="1" applyAlignment="1">
      <alignment horizontal="center"/>
    </xf>
    <xf numFmtId="0" fontId="0" fillId="0" borderId="168" xfId="0" applyNumberFormat="1" applyFont="1" applyFill="1" applyBorder="1"/>
    <xf numFmtId="0" fontId="0" fillId="0" borderId="155" xfId="0" applyNumberFormat="1" applyFont="1" applyFill="1" applyBorder="1"/>
    <xf numFmtId="0" fontId="24" fillId="0" borderId="150" xfId="0" applyNumberFormat="1" applyFont="1" applyFill="1" applyBorder="1"/>
    <xf numFmtId="0" fontId="28" fillId="0" borderId="152" xfId="0" applyFont="1" applyFill="1" applyBorder="1"/>
    <xf numFmtId="0" fontId="24" fillId="0" borderId="59" xfId="0" applyNumberFormat="1" applyFont="1" applyFill="1" applyBorder="1"/>
    <xf numFmtId="0" fontId="24" fillId="0" borderId="66" xfId="0" applyNumberFormat="1" applyFont="1" applyFill="1" applyBorder="1"/>
    <xf numFmtId="0" fontId="24" fillId="0" borderId="157" xfId="0" applyNumberFormat="1" applyFont="1" applyFill="1" applyBorder="1"/>
    <xf numFmtId="0" fontId="24" fillId="0" borderId="156" xfId="0" applyNumberFormat="1" applyFont="1" applyFill="1" applyBorder="1"/>
    <xf numFmtId="0" fontId="24" fillId="0" borderId="65" xfId="0" applyNumberFormat="1" applyFont="1" applyFill="1" applyBorder="1"/>
    <xf numFmtId="0" fontId="24" fillId="0" borderId="68" xfId="0" applyNumberFormat="1" applyFont="1" applyFill="1" applyBorder="1"/>
    <xf numFmtId="0" fontId="24" fillId="0" borderId="45" xfId="0" applyNumberFormat="1" applyFont="1" applyFill="1" applyBorder="1"/>
    <xf numFmtId="0" fontId="24" fillId="0" borderId="42" xfId="0" applyNumberFormat="1" applyFont="1" applyFill="1" applyBorder="1"/>
    <xf numFmtId="0" fontId="24" fillId="0" borderId="121" xfId="0" applyNumberFormat="1" applyFont="1" applyFill="1" applyBorder="1"/>
    <xf numFmtId="0" fontId="24" fillId="0" borderId="146" xfId="0" applyNumberFormat="1" applyFont="1" applyFill="1" applyBorder="1"/>
    <xf numFmtId="0" fontId="24" fillId="0" borderId="11" xfId="0" applyNumberFormat="1" applyFont="1" applyFill="1" applyBorder="1"/>
    <xf numFmtId="0" fontId="28" fillId="0" borderId="68" xfId="0" applyNumberFormat="1" applyFont="1" applyFill="1" applyBorder="1"/>
    <xf numFmtId="0" fontId="21" fillId="0" borderId="83" xfId="0" applyFont="1" applyFill="1" applyBorder="1"/>
    <xf numFmtId="0" fontId="32" fillId="0" borderId="152" xfId="0" applyFont="1" applyFill="1" applyBorder="1"/>
    <xf numFmtId="0" fontId="0" fillId="0" borderId="59" xfId="0" applyFont="1" applyFill="1" applyBorder="1" applyAlignment="1">
      <alignment vertical="center" wrapText="1"/>
    </xf>
    <xf numFmtId="0" fontId="0" fillId="0" borderId="38" xfId="0" applyNumberFormat="1" applyFont="1" applyFill="1" applyBorder="1"/>
    <xf numFmtId="0" fontId="0" fillId="0" borderId="157" xfId="0" applyFont="1" applyFill="1" applyBorder="1" applyAlignment="1">
      <alignment vertical="center" wrapText="1"/>
    </xf>
    <xf numFmtId="0" fontId="0" fillId="0" borderId="149" xfId="0" applyFont="1" applyFill="1" applyBorder="1"/>
    <xf numFmtId="0" fontId="0" fillId="0" borderId="153" xfId="0" applyFont="1" applyFill="1" applyBorder="1" applyAlignment="1">
      <alignment vertical="center"/>
    </xf>
    <xf numFmtId="0" fontId="0" fillId="0" borderId="129" xfId="0" applyNumberFormat="1" applyFont="1" applyFill="1" applyBorder="1"/>
    <xf numFmtId="0" fontId="0" fillId="29" borderId="35" xfId="0" applyFill="1" applyBorder="1" applyAlignment="1">
      <alignment vertical="center"/>
    </xf>
    <xf numFmtId="0" fontId="0" fillId="0" borderId="171" xfId="0" applyFont="1" applyFill="1" applyBorder="1"/>
    <xf numFmtId="0" fontId="0" fillId="29" borderId="42" xfId="0" applyFont="1" applyFill="1" applyBorder="1" applyAlignment="1">
      <alignment vertical="center"/>
    </xf>
    <xf numFmtId="0" fontId="0" fillId="0" borderId="128" xfId="0" applyFont="1" applyFill="1" applyBorder="1"/>
    <xf numFmtId="0" fontId="0" fillId="0" borderId="125" xfId="0" applyNumberFormat="1" applyFont="1" applyFill="1" applyBorder="1" applyAlignment="1">
      <alignment horizontal="center"/>
    </xf>
    <xf numFmtId="0" fontId="69" fillId="0" borderId="125" xfId="0" applyNumberFormat="1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153" xfId="0" applyNumberFormat="1" applyFont="1" applyFill="1" applyBorder="1"/>
    <xf numFmtId="0" fontId="0" fillId="0" borderId="107" xfId="0" applyFill="1" applyBorder="1"/>
    <xf numFmtId="0" fontId="0" fillId="0" borderId="108" xfId="0" applyFont="1" applyFill="1" applyBorder="1"/>
    <xf numFmtId="0" fontId="0" fillId="0" borderId="79" xfId="0" applyFont="1" applyFill="1" applyBorder="1"/>
    <xf numFmtId="0" fontId="0" fillId="0" borderId="42" xfId="0" applyNumberFormat="1" applyFont="1" applyFill="1" applyBorder="1" applyAlignment="1">
      <alignment horizontal="center"/>
    </xf>
    <xf numFmtId="0" fontId="0" fillId="0" borderId="85" xfId="0" applyNumberFormat="1" applyFont="1" applyFill="1" applyBorder="1" applyAlignment="1">
      <alignment horizontal="center"/>
    </xf>
    <xf numFmtId="0" fontId="0" fillId="0" borderId="64" xfId="0" applyFont="1" applyFill="1" applyBorder="1" applyAlignment="1"/>
    <xf numFmtId="0" fontId="0" fillId="0" borderId="66" xfId="0" applyFill="1" applyBorder="1"/>
    <xf numFmtId="0" fontId="72" fillId="0" borderId="17" xfId="0" applyFont="1" applyFill="1" applyBorder="1" applyAlignment="1">
      <alignment horizontal="center"/>
    </xf>
    <xf numFmtId="0" fontId="72" fillId="0" borderId="25" xfId="0" applyFont="1" applyFill="1" applyBorder="1" applyAlignment="1">
      <alignment horizontal="center"/>
    </xf>
    <xf numFmtId="0" fontId="72" fillId="0" borderId="32" xfId="0" applyFont="1" applyFill="1" applyBorder="1" applyAlignment="1">
      <alignment horizontal="center"/>
    </xf>
    <xf numFmtId="0" fontId="72" fillId="0" borderId="34" xfId="0" applyFont="1" applyFill="1" applyBorder="1" applyAlignment="1">
      <alignment horizontal="center"/>
    </xf>
    <xf numFmtId="0" fontId="72" fillId="0" borderId="145" xfId="0" applyFont="1" applyFill="1" applyBorder="1" applyAlignment="1">
      <alignment horizontal="center"/>
    </xf>
    <xf numFmtId="0" fontId="21" fillId="0" borderId="145" xfId="0" applyFont="1" applyFill="1" applyBorder="1" applyAlignment="1">
      <alignment horizontal="center"/>
    </xf>
    <xf numFmtId="0" fontId="21" fillId="0" borderId="144" xfId="0" applyFont="1" applyFill="1" applyBorder="1" applyAlignment="1">
      <alignment horizontal="center"/>
    </xf>
    <xf numFmtId="0" fontId="21" fillId="8" borderId="56" xfId="0" applyFont="1" applyFill="1" applyBorder="1"/>
    <xf numFmtId="0" fontId="40" fillId="0" borderId="81" xfId="0" applyFont="1" applyFill="1" applyBorder="1" applyAlignment="1">
      <alignment horizontal="center"/>
    </xf>
    <xf numFmtId="0" fontId="40" fillId="0" borderId="62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40" fillId="0" borderId="145" xfId="0" applyFont="1" applyFill="1" applyBorder="1" applyAlignment="1">
      <alignment horizontal="center"/>
    </xf>
    <xf numFmtId="0" fontId="21" fillId="0" borderId="182" xfId="0" applyFont="1" applyFill="1" applyBorder="1" applyAlignment="1">
      <alignment horizontal="center"/>
    </xf>
    <xf numFmtId="0" fontId="32" fillId="0" borderId="145" xfId="0" applyFont="1" applyFill="1" applyBorder="1" applyAlignment="1">
      <alignment horizontal="center"/>
    </xf>
    <xf numFmtId="0" fontId="21" fillId="8" borderId="176" xfId="0" applyFont="1" applyFill="1" applyBorder="1"/>
    <xf numFmtId="0" fontId="21" fillId="0" borderId="178" xfId="0" applyFont="1" applyFill="1" applyBorder="1" applyAlignment="1">
      <alignment horizontal="center"/>
    </xf>
    <xf numFmtId="0" fontId="21" fillId="0" borderId="172" xfId="0" applyFont="1" applyFill="1" applyBorder="1" applyAlignment="1">
      <alignment horizontal="center"/>
    </xf>
    <xf numFmtId="0" fontId="21" fillId="0" borderId="179" xfId="0" applyFont="1" applyFill="1" applyBorder="1" applyAlignment="1">
      <alignment horizontal="center"/>
    </xf>
    <xf numFmtId="0" fontId="67" fillId="0" borderId="87" xfId="0" applyFont="1" applyFill="1" applyBorder="1" applyAlignment="1">
      <alignment horizontal="center"/>
    </xf>
    <xf numFmtId="0" fontId="32" fillId="0" borderId="87" xfId="0" applyFont="1" applyFill="1" applyBorder="1" applyAlignment="1">
      <alignment horizontal="center"/>
    </xf>
    <xf numFmtId="0" fontId="21" fillId="0" borderId="87" xfId="0" applyFont="1" applyFill="1" applyBorder="1" applyAlignment="1">
      <alignment horizontal="center" wrapText="1"/>
    </xf>
    <xf numFmtId="0" fontId="59" fillId="0" borderId="87" xfId="0" applyFont="1" applyFill="1" applyBorder="1" applyAlignment="1">
      <alignment horizontal="center"/>
    </xf>
    <xf numFmtId="0" fontId="21" fillId="2" borderId="87" xfId="0" applyFont="1" applyFill="1" applyBorder="1" applyAlignment="1">
      <alignment horizontal="center"/>
    </xf>
    <xf numFmtId="0" fontId="41" fillId="0" borderId="87" xfId="0" applyFont="1" applyFill="1" applyBorder="1" applyAlignment="1">
      <alignment horizontal="left"/>
    </xf>
    <xf numFmtId="0" fontId="32" fillId="2" borderId="87" xfId="0" applyFont="1" applyFill="1" applyBorder="1" applyAlignment="1">
      <alignment horizontal="center"/>
    </xf>
    <xf numFmtId="0" fontId="21" fillId="0" borderId="87" xfId="0" applyNumberFormat="1" applyFont="1" applyFill="1" applyBorder="1" applyAlignment="1">
      <alignment horizontal="center"/>
    </xf>
    <xf numFmtId="0" fontId="21" fillId="0" borderId="163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27" borderId="144" xfId="0" applyFont="1" applyFill="1" applyBorder="1" applyAlignment="1">
      <alignment horizontal="center"/>
    </xf>
    <xf numFmtId="0" fontId="21" fillId="30" borderId="144" xfId="0" applyFont="1" applyFill="1" applyBorder="1" applyAlignment="1">
      <alignment horizontal="center"/>
    </xf>
    <xf numFmtId="0" fontId="26" fillId="0" borderId="144" xfId="0" applyFont="1" applyFill="1" applyBorder="1" applyAlignment="1">
      <alignment horizontal="center"/>
    </xf>
    <xf numFmtId="0" fontId="40" fillId="0" borderId="155" xfId="0" applyFont="1" applyFill="1" applyBorder="1" applyAlignment="1">
      <alignment horizontal="left"/>
    </xf>
    <xf numFmtId="0" fontId="40" fillId="0" borderId="144" xfId="0" applyFont="1" applyFill="1" applyBorder="1" applyAlignment="1">
      <alignment horizontal="center"/>
    </xf>
    <xf numFmtId="0" fontId="72" fillId="2" borderId="17" xfId="0" applyFont="1" applyFill="1" applyBorder="1" applyAlignment="1">
      <alignment horizontal="center"/>
    </xf>
    <xf numFmtId="0" fontId="72" fillId="2" borderId="25" xfId="0" applyFont="1" applyFill="1" applyBorder="1" applyAlignment="1">
      <alignment horizontal="center"/>
    </xf>
    <xf numFmtId="0" fontId="72" fillId="0" borderId="87" xfId="0" applyFont="1" applyFill="1" applyBorder="1" applyAlignment="1">
      <alignment horizontal="center"/>
    </xf>
    <xf numFmtId="0" fontId="21" fillId="37" borderId="87" xfId="0" applyFont="1" applyFill="1" applyBorder="1"/>
    <xf numFmtId="0" fontId="21" fillId="31" borderId="87" xfId="0" applyFont="1" applyFill="1" applyBorder="1"/>
    <xf numFmtId="0" fontId="21" fillId="38" borderId="87" xfId="0" applyFont="1" applyFill="1" applyBorder="1"/>
    <xf numFmtId="0" fontId="21" fillId="0" borderId="153" xfId="0" applyFont="1" applyFill="1" applyBorder="1" applyAlignment="1">
      <alignment horizontal="center"/>
    </xf>
    <xf numFmtId="0" fontId="56" fillId="0" borderId="20" xfId="0" applyNumberFormat="1" applyFont="1" applyFill="1" applyBorder="1" applyAlignment="1">
      <alignment horizontal="center"/>
    </xf>
    <xf numFmtId="0" fontId="64" fillId="0" borderId="22" xfId="0" applyFont="1" applyFill="1" applyBorder="1" applyAlignment="1"/>
    <xf numFmtId="0" fontId="56" fillId="0" borderId="39" xfId="0" applyNumberFormat="1" applyFont="1" applyFill="1" applyBorder="1" applyAlignment="1">
      <alignment horizontal="center"/>
    </xf>
    <xf numFmtId="0" fontId="56" fillId="0" borderId="31" xfId="0" applyNumberFormat="1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21" fillId="39" borderId="20" xfId="0" applyFont="1" applyFill="1" applyBorder="1" applyAlignment="1">
      <alignment horizontal="center"/>
    </xf>
    <xf numFmtId="0" fontId="21" fillId="31" borderId="34" xfId="0" applyFont="1" applyFill="1" applyBorder="1"/>
    <xf numFmtId="0" fontId="21" fillId="38" borderId="17" xfId="0" applyFont="1" applyFill="1" applyBorder="1"/>
    <xf numFmtId="0" fontId="21" fillId="37" borderId="0" xfId="0" applyFont="1" applyFill="1" applyBorder="1" applyAlignment="1">
      <alignment wrapText="1"/>
    </xf>
    <xf numFmtId="0" fontId="72" fillId="2" borderId="147" xfId="0" applyFont="1" applyFill="1" applyBorder="1" applyAlignment="1">
      <alignment horizontal="center"/>
    </xf>
    <xf numFmtId="0" fontId="21" fillId="32" borderId="183" xfId="0" applyFont="1" applyFill="1" applyBorder="1" applyAlignment="1">
      <alignment wrapText="1"/>
    </xf>
    <xf numFmtId="0" fontId="21" fillId="38" borderId="25" xfId="0" applyFont="1" applyFill="1" applyBorder="1" applyAlignment="1">
      <alignment wrapText="1"/>
    </xf>
    <xf numFmtId="0" fontId="72" fillId="0" borderId="121" xfId="0" applyFont="1" applyFill="1" applyBorder="1" applyAlignment="1">
      <alignment horizontal="center"/>
    </xf>
    <xf numFmtId="0" fontId="21" fillId="0" borderId="121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/>
    </xf>
    <xf numFmtId="0" fontId="21" fillId="40" borderId="31" xfId="0" applyFont="1" applyFill="1" applyBorder="1" applyAlignment="1">
      <alignment horizontal="left"/>
    </xf>
    <xf numFmtId="0" fontId="21" fillId="31" borderId="32" xfId="0" applyFont="1" applyFill="1" applyBorder="1"/>
    <xf numFmtId="0" fontId="72" fillId="37" borderId="17" xfId="0" applyFont="1" applyFill="1" applyBorder="1" applyAlignment="1">
      <alignment horizontal="center"/>
    </xf>
    <xf numFmtId="0" fontId="21" fillId="31" borderId="25" xfId="0" applyFont="1" applyFill="1" applyBorder="1"/>
    <xf numFmtId="0" fontId="69" fillId="0" borderId="151" xfId="0" applyNumberFormat="1" applyFont="1" applyFill="1" applyBorder="1" applyAlignment="1">
      <alignment horizontal="center"/>
    </xf>
    <xf numFmtId="0" fontId="0" fillId="0" borderId="151" xfId="0" applyNumberFormat="1" applyFont="1" applyFill="1" applyBorder="1"/>
    <xf numFmtId="0" fontId="0" fillId="0" borderId="153" xfId="0" applyFont="1" applyFill="1" applyBorder="1" applyAlignment="1">
      <alignment horizontal="center"/>
    </xf>
    <xf numFmtId="0" fontId="0" fillId="0" borderId="59" xfId="0" applyFont="1" applyFill="1" applyBorder="1"/>
    <xf numFmtId="0" fontId="71" fillId="22" borderId="17" xfId="0" applyFont="1" applyFill="1" applyBorder="1" applyAlignment="1">
      <alignment vertical="center"/>
    </xf>
    <xf numFmtId="0" fontId="0" fillId="22" borderId="17" xfId="0" applyFill="1" applyBorder="1" applyAlignment="1">
      <alignment vertical="center"/>
    </xf>
    <xf numFmtId="0" fontId="24" fillId="8" borderId="124" xfId="0" applyFont="1" applyFill="1" applyBorder="1" applyAlignment="1">
      <alignment vertical="center"/>
    </xf>
    <xf numFmtId="0" fontId="24" fillId="0" borderId="126" xfId="0" applyNumberFormat="1" applyFont="1" applyFill="1" applyBorder="1"/>
    <xf numFmtId="0" fontId="0" fillId="0" borderId="66" xfId="0" applyFont="1" applyFill="1" applyBorder="1" applyAlignment="1">
      <alignment vertical="center" wrapText="1"/>
    </xf>
    <xf numFmtId="0" fontId="51" fillId="0" borderId="121" xfId="0" applyFont="1" applyFill="1" applyBorder="1"/>
    <xf numFmtId="0" fontId="34" fillId="0" borderId="129" xfId="0" applyFont="1" applyFill="1" applyBorder="1"/>
    <xf numFmtId="0" fontId="34" fillId="0" borderId="155" xfId="0" applyFont="1" applyFill="1" applyBorder="1"/>
    <xf numFmtId="0" fontId="34" fillId="0" borderId="122" xfId="0" applyFont="1" applyFill="1" applyBorder="1"/>
    <xf numFmtId="0" fontId="34" fillId="0" borderId="142" xfId="0" applyFont="1" applyFill="1" applyBorder="1"/>
    <xf numFmtId="0" fontId="34" fillId="0" borderId="69" xfId="0" applyFont="1" applyFill="1" applyBorder="1"/>
    <xf numFmtId="0" fontId="0" fillId="0" borderId="123" xfId="0" applyFont="1" applyFill="1" applyBorder="1" applyAlignment="1"/>
    <xf numFmtId="0" fontId="34" fillId="0" borderId="59" xfId="0" applyFont="1" applyFill="1" applyBorder="1"/>
    <xf numFmtId="0" fontId="34" fillId="0" borderId="65" xfId="0" applyFont="1" applyFill="1" applyBorder="1"/>
    <xf numFmtId="0" fontId="34" fillId="0" borderId="66" xfId="0" applyFont="1" applyFill="1" applyBorder="1"/>
    <xf numFmtId="0" fontId="34" fillId="0" borderId="168" xfId="0" applyFont="1" applyFill="1" applyBorder="1"/>
    <xf numFmtId="0" fontId="0" fillId="0" borderId="168" xfId="0" applyFont="1" applyFill="1" applyBorder="1"/>
    <xf numFmtId="0" fontId="51" fillId="0" borderId="122" xfId="0" applyFont="1" applyFill="1" applyBorder="1"/>
    <xf numFmtId="0" fontId="51" fillId="0" borderId="155" xfId="0" applyFont="1" applyFill="1" applyBorder="1"/>
    <xf numFmtId="0" fontId="51" fillId="0" borderId="126" xfId="0" applyFont="1" applyFill="1" applyBorder="1"/>
    <xf numFmtId="0" fontId="51" fillId="0" borderId="69" xfId="0" applyFont="1" applyFill="1" applyBorder="1"/>
    <xf numFmtId="0" fontId="34" fillId="0" borderId="86" xfId="0" applyFont="1" applyFill="1" applyBorder="1"/>
    <xf numFmtId="0" fontId="34" fillId="0" borderId="107" xfId="0" applyFont="1" applyFill="1" applyBorder="1"/>
    <xf numFmtId="0" fontId="34" fillId="0" borderId="68" xfId="0" applyFont="1" applyFill="1" applyBorder="1"/>
    <xf numFmtId="0" fontId="34" fillId="0" borderId="188" xfId="0" applyFont="1" applyFill="1" applyBorder="1"/>
    <xf numFmtId="0" fontId="0" fillId="0" borderId="0" xfId="0" applyBorder="1"/>
    <xf numFmtId="0" fontId="34" fillId="0" borderId="119" xfId="0" applyFont="1" applyFill="1" applyBorder="1"/>
    <xf numFmtId="0" fontId="21" fillId="0" borderId="27" xfId="0" applyFont="1" applyFill="1" applyBorder="1" applyAlignment="1">
      <alignment horizontal="center"/>
    </xf>
    <xf numFmtId="0" fontId="21" fillId="8" borderId="124" xfId="0" applyFont="1" applyFill="1" applyBorder="1"/>
    <xf numFmtId="0" fontId="62" fillId="0" borderId="124" xfId="0" applyFont="1" applyFill="1" applyBorder="1" applyAlignment="1">
      <alignment horizontal="center"/>
    </xf>
    <xf numFmtId="0" fontId="21" fillId="0" borderId="124" xfId="0" applyFont="1" applyFill="1" applyBorder="1"/>
    <xf numFmtId="0" fontId="21" fillId="5" borderId="124" xfId="0" applyFont="1" applyFill="1" applyBorder="1"/>
    <xf numFmtId="0" fontId="21" fillId="8" borderId="129" xfId="0" applyFont="1" applyFill="1" applyBorder="1"/>
    <xf numFmtId="0" fontId="21" fillId="0" borderId="129" xfId="0" applyFont="1" applyFill="1" applyBorder="1" applyAlignment="1">
      <alignment horizontal="center"/>
    </xf>
    <xf numFmtId="0" fontId="21" fillId="0" borderId="189" xfId="0" applyFont="1" applyFill="1" applyBorder="1" applyAlignment="1">
      <alignment horizontal="center"/>
    </xf>
    <xf numFmtId="0" fontId="32" fillId="0" borderId="122" xfId="0" applyFont="1" applyFill="1" applyBorder="1" applyAlignment="1">
      <alignment horizontal="center"/>
    </xf>
    <xf numFmtId="0" fontId="21" fillId="33" borderId="124" xfId="0" applyFont="1" applyFill="1" applyBorder="1"/>
    <xf numFmtId="0" fontId="21" fillId="18" borderId="124" xfId="0" applyFont="1" applyFill="1" applyBorder="1"/>
    <xf numFmtId="0" fontId="21" fillId="2" borderId="124" xfId="0" applyFont="1" applyFill="1" applyBorder="1"/>
    <xf numFmtId="0" fontId="21" fillId="0" borderId="189" xfId="0" applyFont="1" applyFill="1" applyBorder="1"/>
    <xf numFmtId="0" fontId="21" fillId="0" borderId="124" xfId="0" applyNumberFormat="1" applyFont="1" applyFill="1" applyBorder="1" applyAlignment="1">
      <alignment horizontal="center"/>
    </xf>
    <xf numFmtId="0" fontId="21" fillId="0" borderId="129" xfId="0" applyFont="1" applyFill="1" applyBorder="1"/>
    <xf numFmtId="0" fontId="32" fillId="0" borderId="129" xfId="0" applyFont="1" applyFill="1" applyBorder="1" applyAlignment="1">
      <alignment horizontal="center"/>
    </xf>
    <xf numFmtId="0" fontId="21" fillId="8" borderId="189" xfId="0" applyFont="1" applyFill="1" applyBorder="1"/>
    <xf numFmtId="0" fontId="21" fillId="22" borderId="190" xfId="0" applyFont="1" applyFill="1" applyBorder="1" applyAlignment="1">
      <alignment horizontal="left"/>
    </xf>
    <xf numFmtId="0" fontId="40" fillId="0" borderId="126" xfId="0" applyFont="1" applyFill="1" applyBorder="1" applyAlignment="1">
      <alignment horizontal="center"/>
    </xf>
    <xf numFmtId="0" fontId="21" fillId="0" borderId="190" xfId="0" applyFont="1" applyFill="1" applyBorder="1"/>
    <xf numFmtId="0" fontId="21" fillId="0" borderId="126" xfId="0" applyFont="1" applyFill="1" applyBorder="1" applyAlignment="1">
      <alignment horizontal="center"/>
    </xf>
    <xf numFmtId="0" fontId="21" fillId="8" borderId="190" xfId="0" applyFont="1" applyFill="1" applyBorder="1"/>
    <xf numFmtId="0" fontId="67" fillId="0" borderId="126" xfId="0" applyFont="1" applyFill="1" applyBorder="1" applyAlignment="1">
      <alignment horizontal="center"/>
    </xf>
    <xf numFmtId="0" fontId="21" fillId="22" borderId="190" xfId="0" applyFont="1" applyFill="1" applyBorder="1"/>
    <xf numFmtId="0" fontId="21" fillId="18" borderId="190" xfId="0" applyFont="1" applyFill="1" applyBorder="1"/>
    <xf numFmtId="0" fontId="21" fillId="5" borderId="145" xfId="0" applyFont="1" applyFill="1" applyBorder="1"/>
    <xf numFmtId="0" fontId="21" fillId="0" borderId="145" xfId="0" applyFont="1" applyFill="1" applyBorder="1"/>
    <xf numFmtId="0" fontId="21" fillId="8" borderId="145" xfId="0" applyFont="1" applyFill="1" applyBorder="1"/>
    <xf numFmtId="0" fontId="21" fillId="18" borderId="145" xfId="0" applyFont="1" applyFill="1" applyBorder="1"/>
    <xf numFmtId="0" fontId="32" fillId="0" borderId="155" xfId="0" applyFont="1" applyFill="1" applyBorder="1" applyAlignment="1">
      <alignment horizontal="center"/>
    </xf>
    <xf numFmtId="0" fontId="21" fillId="22" borderId="145" xfId="0" applyFont="1" applyFill="1" applyBorder="1"/>
    <xf numFmtId="0" fontId="21" fillId="18" borderId="129" xfId="0" applyFont="1" applyFill="1" applyBorder="1"/>
    <xf numFmtId="0" fontId="21" fillId="33" borderId="129" xfId="0" applyFont="1" applyFill="1" applyBorder="1"/>
    <xf numFmtId="0" fontId="32" fillId="0" borderId="189" xfId="0" applyFont="1" applyFill="1" applyBorder="1" applyAlignment="1">
      <alignment horizontal="center"/>
    </xf>
    <xf numFmtId="0" fontId="49" fillId="0" borderId="145" xfId="0" applyFont="1" applyFill="1" applyBorder="1" applyAlignment="1">
      <alignment horizontal="left"/>
    </xf>
    <xf numFmtId="0" fontId="24" fillId="0" borderId="145" xfId="0" applyFont="1" applyFill="1" applyBorder="1" applyAlignment="1">
      <alignment horizontal="center"/>
    </xf>
    <xf numFmtId="0" fontId="21" fillId="0" borderId="145" xfId="0" applyFont="1" applyFill="1" applyBorder="1" applyAlignment="1">
      <alignment horizontal="left" wrapText="1"/>
    </xf>
    <xf numFmtId="0" fontId="0" fillId="0" borderId="143" xfId="0" applyFont="1" applyFill="1" applyBorder="1"/>
    <xf numFmtId="0" fontId="0" fillId="0" borderId="129" xfId="0" applyFont="1" applyBorder="1"/>
    <xf numFmtId="0" fontId="0" fillId="0" borderId="63" xfId="0" applyFont="1" applyFill="1" applyBorder="1" applyAlignment="1">
      <alignment vertical="center"/>
    </xf>
    <xf numFmtId="0" fontId="0" fillId="0" borderId="163" xfId="0" applyFont="1" applyFill="1" applyBorder="1" applyAlignment="1">
      <alignment vertical="center"/>
    </xf>
    <xf numFmtId="0" fontId="21" fillId="0" borderId="162" xfId="0" applyFont="1" applyFill="1" applyBorder="1"/>
    <xf numFmtId="0" fontId="21" fillId="0" borderId="193" xfId="0" applyFont="1" applyFill="1" applyBorder="1"/>
    <xf numFmtId="0" fontId="0" fillId="0" borderId="87" xfId="0" applyNumberFormat="1" applyFont="1" applyFill="1" applyBorder="1"/>
    <xf numFmtId="0" fontId="0" fillId="8" borderId="87" xfId="0" applyFill="1" applyBorder="1" applyAlignment="1">
      <alignment vertical="center"/>
    </xf>
    <xf numFmtId="0" fontId="0" fillId="23" borderId="197" xfId="0" applyFill="1" applyBorder="1" applyAlignment="1">
      <alignment vertical="center"/>
    </xf>
    <xf numFmtId="0" fontId="0" fillId="0" borderId="192" xfId="0" applyNumberFormat="1" applyFont="1" applyFill="1" applyBorder="1"/>
    <xf numFmtId="0" fontId="63" fillId="0" borderId="193" xfId="0" applyFont="1" applyBorder="1"/>
    <xf numFmtId="0" fontId="0" fillId="0" borderId="145" xfId="0" applyNumberFormat="1" applyFont="1" applyFill="1" applyBorder="1" applyAlignment="1">
      <alignment horizontal="center"/>
    </xf>
    <xf numFmtId="14" fontId="22" fillId="18" borderId="11" xfId="0" applyNumberFormat="1" applyFont="1" applyFill="1" applyBorder="1" applyAlignment="1"/>
    <xf numFmtId="0" fontId="0" fillId="0" borderId="57" xfId="0" applyFont="1" applyFill="1" applyBorder="1" applyAlignment="1">
      <alignment vertical="center"/>
    </xf>
    <xf numFmtId="0" fontId="0" fillId="0" borderId="177" xfId="0" applyNumberFormat="1" applyFont="1" applyFill="1" applyBorder="1"/>
    <xf numFmtId="0" fontId="21" fillId="2" borderId="125" xfId="0" applyFont="1" applyFill="1" applyBorder="1"/>
    <xf numFmtId="0" fontId="21" fillId="2" borderId="185" xfId="0" applyFont="1" applyFill="1" applyBorder="1" applyAlignment="1">
      <alignment wrapText="1"/>
    </xf>
    <xf numFmtId="0" fontId="0" fillId="0" borderId="90" xfId="0" applyNumberFormat="1" applyFont="1" applyFill="1" applyBorder="1"/>
    <xf numFmtId="0" fontId="0" fillId="0" borderId="180" xfId="0" applyNumberFormat="1" applyFont="1" applyFill="1" applyBorder="1"/>
    <xf numFmtId="0" fontId="0" fillId="0" borderId="147" xfId="0" applyFont="1" applyBorder="1"/>
    <xf numFmtId="0" fontId="0" fillId="0" borderId="127" xfId="0" applyFont="1" applyBorder="1"/>
    <xf numFmtId="0" fontId="0" fillId="0" borderId="2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/>
    </xf>
    <xf numFmtId="0" fontId="0" fillId="0" borderId="199" xfId="0" applyFont="1" applyFill="1" applyBorder="1" applyAlignment="1">
      <alignment horizontal="center"/>
    </xf>
    <xf numFmtId="4" fontId="0" fillId="0" borderId="0" xfId="0" applyNumberFormat="1" applyFont="1" applyBorder="1"/>
    <xf numFmtId="0" fontId="28" fillId="0" borderId="121" xfId="0" applyFont="1" applyFill="1" applyBorder="1" applyAlignment="1">
      <alignment horizontal="right"/>
    </xf>
    <xf numFmtId="0" fontId="21" fillId="0" borderId="106" xfId="0" applyFont="1" applyFill="1" applyBorder="1"/>
    <xf numFmtId="0" fontId="0" fillId="0" borderId="85" xfId="0" applyNumberFormat="1" applyFont="1" applyFill="1" applyBorder="1"/>
    <xf numFmtId="0" fontId="0" fillId="8" borderId="56" xfId="0" applyFont="1" applyFill="1" applyBorder="1" applyAlignment="1">
      <alignment vertical="center"/>
    </xf>
    <xf numFmtId="0" fontId="0" fillId="8" borderId="103" xfId="0" applyFont="1" applyFill="1" applyBorder="1" applyAlignment="1">
      <alignment vertical="center"/>
    </xf>
    <xf numFmtId="0" fontId="0" fillId="8" borderId="169" xfId="0" applyFont="1" applyFill="1" applyBorder="1" applyAlignment="1">
      <alignment vertical="center"/>
    </xf>
    <xf numFmtId="0" fontId="0" fillId="8" borderId="104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8" borderId="102" xfId="0" applyFont="1" applyFill="1" applyBorder="1" applyAlignment="1">
      <alignment vertical="center"/>
    </xf>
    <xf numFmtId="0" fontId="21" fillId="0" borderId="146" xfId="0" applyNumberFormat="1" applyFont="1" applyFill="1" applyBorder="1"/>
    <xf numFmtId="0" fontId="21" fillId="0" borderId="63" xfId="0" applyNumberFormat="1" applyFont="1" applyFill="1" applyBorder="1"/>
    <xf numFmtId="0" fontId="21" fillId="0" borderId="65" xfId="0" applyNumberFormat="1" applyFont="1" applyFill="1" applyBorder="1"/>
    <xf numFmtId="0" fontId="21" fillId="0" borderId="61" xfId="0" applyNumberFormat="1" applyFont="1" applyFill="1" applyBorder="1"/>
    <xf numFmtId="0" fontId="0" fillId="0" borderId="128" xfId="0" applyBorder="1"/>
    <xf numFmtId="0" fontId="51" fillId="0" borderId="144" xfId="0" applyFont="1" applyFill="1" applyBorder="1"/>
    <xf numFmtId="0" fontId="0" fillId="41" borderId="56" xfId="0" applyFill="1" applyBorder="1" applyAlignment="1">
      <alignment vertical="center"/>
    </xf>
    <xf numFmtId="0" fontId="0" fillId="0" borderId="81" xfId="0" applyFont="1" applyFill="1" applyBorder="1" applyAlignment="1">
      <alignment horizontal="center"/>
    </xf>
    <xf numFmtId="0" fontId="0" fillId="0" borderId="104" xfId="0" applyFont="1" applyFill="1" applyBorder="1" applyAlignment="1">
      <alignment vertical="center"/>
    </xf>
    <xf numFmtId="0" fontId="0" fillId="0" borderId="178" xfId="0" applyNumberFormat="1" applyFont="1" applyFill="1" applyBorder="1"/>
    <xf numFmtId="0" fontId="28" fillId="0" borderId="148" xfId="0" applyFont="1" applyBorder="1"/>
    <xf numFmtId="0" fontId="0" fillId="0" borderId="72" xfId="0" applyFont="1" applyBorder="1"/>
    <xf numFmtId="0" fontId="0" fillId="0" borderId="114" xfId="0" applyFont="1" applyBorder="1"/>
    <xf numFmtId="0" fontId="0" fillId="0" borderId="62" xfId="0" applyFont="1" applyBorder="1"/>
    <xf numFmtId="0" fontId="0" fillId="0" borderId="81" xfId="0" applyFont="1" applyBorder="1"/>
    <xf numFmtId="0" fontId="0" fillId="0" borderId="166" xfId="0" applyBorder="1"/>
    <xf numFmtId="0" fontId="0" fillId="0" borderId="78" xfId="0" applyFont="1" applyBorder="1"/>
    <xf numFmtId="0" fontId="0" fillId="0" borderId="27" xfId="0" applyFill="1" applyBorder="1" applyAlignment="1">
      <alignment vertical="center"/>
    </xf>
    <xf numFmtId="0" fontId="34" fillId="0" borderId="201" xfId="0" applyFont="1" applyFill="1" applyBorder="1"/>
    <xf numFmtId="0" fontId="0" fillId="0" borderId="0" xfId="0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31" xfId="0" applyFont="1" applyFill="1" applyBorder="1"/>
    <xf numFmtId="0" fontId="0" fillId="0" borderId="32" xfId="0" applyFont="1" applyFill="1" applyBorder="1"/>
    <xf numFmtId="0" fontId="0" fillId="0" borderId="35" xfId="0" applyFont="1" applyFill="1" applyBorder="1"/>
    <xf numFmtId="0" fontId="0" fillId="0" borderId="34" xfId="0" applyFont="1" applyFill="1" applyBorder="1"/>
    <xf numFmtId="0" fontId="0" fillId="0" borderId="35" xfId="0" applyFill="1" applyBorder="1"/>
    <xf numFmtId="0" fontId="0" fillId="0" borderId="11" xfId="0" applyFont="1" applyFill="1" applyBorder="1"/>
    <xf numFmtId="0" fontId="0" fillId="0" borderId="0" xfId="0" applyFont="1" applyFill="1" applyBorder="1"/>
    <xf numFmtId="0" fontId="0" fillId="0" borderId="16" xfId="0" applyFont="1" applyFill="1" applyBorder="1"/>
    <xf numFmtId="0" fontId="0" fillId="0" borderId="45" xfId="0" applyFont="1" applyFill="1" applyBorder="1"/>
    <xf numFmtId="0" fontId="0" fillId="0" borderId="24" xfId="0" applyFont="1" applyFill="1" applyBorder="1"/>
    <xf numFmtId="0" fontId="0" fillId="0" borderId="10" xfId="0" applyFont="1" applyFill="1" applyBorder="1"/>
    <xf numFmtId="0" fontId="0" fillId="0" borderId="42" xfId="0" applyFont="1" applyFill="1" applyBorder="1"/>
    <xf numFmtId="0" fontId="0" fillId="0" borderId="147" xfId="0" applyFont="1" applyFill="1" applyBorder="1"/>
    <xf numFmtId="0" fontId="0" fillId="0" borderId="27" xfId="0" applyFont="1" applyFill="1" applyBorder="1"/>
    <xf numFmtId="0" fontId="0" fillId="0" borderId="30" xfId="0" applyFont="1" applyFill="1" applyBorder="1"/>
    <xf numFmtId="0" fontId="0" fillId="0" borderId="38" xfId="0" applyFont="1" applyFill="1" applyBorder="1"/>
    <xf numFmtId="0" fontId="0" fillId="2" borderId="0" xfId="0" applyFont="1" applyFill="1" applyBorder="1"/>
    <xf numFmtId="0" fontId="42" fillId="0" borderId="48" xfId="0" applyFont="1" applyFill="1" applyBorder="1" applyAlignment="1"/>
    <xf numFmtId="0" fontId="42" fillId="0" borderId="41" xfId="0" applyFont="1" applyFill="1" applyBorder="1" applyAlignment="1"/>
    <xf numFmtId="0" fontId="0" fillId="0" borderId="36" xfId="0" applyFont="1" applyFill="1" applyBorder="1"/>
    <xf numFmtId="164" fontId="37" fillId="0" borderId="29" xfId="1" applyFont="1" applyFill="1" applyBorder="1" applyAlignment="1" applyProtection="1">
      <alignment vertical="center"/>
      <protection locked="0"/>
    </xf>
    <xf numFmtId="164" fontId="37" fillId="0" borderId="13" xfId="1" applyFont="1" applyFill="1" applyBorder="1" applyAlignment="1" applyProtection="1">
      <alignment vertical="center"/>
      <protection locked="0"/>
    </xf>
    <xf numFmtId="0" fontId="37" fillId="0" borderId="44" xfId="0" applyFont="1" applyFill="1" applyBorder="1" applyAlignment="1"/>
    <xf numFmtId="0" fontId="0" fillId="0" borderId="68" xfId="0" applyFont="1" applyFill="1" applyBorder="1"/>
    <xf numFmtId="0" fontId="0" fillId="0" borderId="82" xfId="0" applyFont="1" applyFill="1" applyBorder="1"/>
    <xf numFmtId="0" fontId="0" fillId="0" borderId="83" xfId="0" applyFont="1" applyFill="1" applyBorder="1"/>
    <xf numFmtId="0" fontId="0" fillId="0" borderId="87" xfId="0" applyFont="1" applyFill="1" applyBorder="1"/>
    <xf numFmtId="0" fontId="0" fillId="0" borderId="91" xfId="0" applyFont="1" applyFill="1" applyBorder="1"/>
    <xf numFmtId="0" fontId="0" fillId="0" borderId="81" xfId="0" applyFont="1" applyFill="1" applyBorder="1"/>
    <xf numFmtId="0" fontId="0" fillId="0" borderId="62" xfId="0" applyFont="1" applyFill="1" applyBorder="1"/>
    <xf numFmtId="0" fontId="26" fillId="0" borderId="0" xfId="0" applyFont="1" applyFill="1" applyBorder="1" applyAlignment="1">
      <alignment horizontal="center"/>
    </xf>
    <xf numFmtId="0" fontId="0" fillId="0" borderId="100" xfId="0" applyFont="1" applyFill="1" applyBorder="1"/>
    <xf numFmtId="0" fontId="0" fillId="0" borderId="86" xfId="0" applyFont="1" applyFill="1" applyBorder="1"/>
    <xf numFmtId="0" fontId="0" fillId="0" borderId="120" xfId="0" applyFont="1" applyFill="1" applyBorder="1"/>
    <xf numFmtId="0" fontId="0" fillId="0" borderId="202" xfId="0" applyFont="1" applyFill="1" applyBorder="1"/>
    <xf numFmtId="0" fontId="0" fillId="0" borderId="65" xfId="0" applyNumberFormat="1" applyFont="1" applyFill="1" applyBorder="1" applyAlignment="1">
      <alignment horizontal="right"/>
    </xf>
    <xf numFmtId="0" fontId="0" fillId="0" borderId="107" xfId="0" applyFont="1" applyFill="1" applyBorder="1"/>
    <xf numFmtId="0" fontId="0" fillId="0" borderId="207" xfId="0" applyFont="1" applyFill="1" applyBorder="1"/>
    <xf numFmtId="0" fontId="0" fillId="0" borderId="211" xfId="0" applyFont="1" applyFill="1" applyBorder="1"/>
    <xf numFmtId="0" fontId="0" fillId="0" borderId="212" xfId="0" applyFont="1" applyFill="1" applyBorder="1"/>
    <xf numFmtId="0" fontId="0" fillId="0" borderId="210" xfId="0" applyFont="1" applyFill="1" applyBorder="1"/>
    <xf numFmtId="0" fontId="0" fillId="0" borderId="211" xfId="0" applyFont="1" applyFill="1" applyBorder="1" applyAlignment="1">
      <alignment horizontal="center"/>
    </xf>
    <xf numFmtId="0" fontId="0" fillId="0" borderId="213" xfId="0" applyFont="1" applyFill="1" applyBorder="1"/>
    <xf numFmtId="0" fontId="0" fillId="0" borderId="83" xfId="0" applyFont="1" applyBorder="1"/>
    <xf numFmtId="0" fontId="0" fillId="0" borderId="210" xfId="0" applyFont="1" applyBorder="1"/>
    <xf numFmtId="0" fontId="0" fillId="2" borderId="211" xfId="0" applyFont="1" applyFill="1" applyBorder="1"/>
    <xf numFmtId="0" fontId="0" fillId="0" borderId="210" xfId="0" applyFont="1" applyFill="1" applyBorder="1" applyAlignment="1">
      <alignment horizontal="center"/>
    </xf>
    <xf numFmtId="0" fontId="0" fillId="0" borderId="216" xfId="0" applyFont="1" applyFill="1" applyBorder="1"/>
    <xf numFmtId="0" fontId="0" fillId="0" borderId="219" xfId="0" applyFont="1" applyFill="1" applyBorder="1"/>
    <xf numFmtId="0" fontId="0" fillId="0" borderId="215" xfId="0" applyFont="1" applyFill="1" applyBorder="1"/>
    <xf numFmtId="0" fontId="0" fillId="0" borderId="217" xfId="0" applyBorder="1"/>
    <xf numFmtId="0" fontId="0" fillId="0" borderId="229" xfId="0" applyFont="1" applyFill="1" applyBorder="1"/>
    <xf numFmtId="0" fontId="0" fillId="0" borderId="221" xfId="0" applyNumberFormat="1" applyFont="1" applyFill="1" applyBorder="1" applyAlignment="1">
      <alignment horizontal="right"/>
    </xf>
    <xf numFmtId="0" fontId="0" fillId="0" borderId="85" xfId="0" applyFont="1" applyBorder="1"/>
    <xf numFmtId="0" fontId="0" fillId="0" borderId="223" xfId="0" applyFont="1" applyFill="1" applyBorder="1"/>
    <xf numFmtId="0" fontId="28" fillId="0" borderId="217" xfId="0" applyFont="1" applyBorder="1"/>
    <xf numFmtId="0" fontId="0" fillId="0" borderId="217" xfId="0" applyFont="1" applyBorder="1"/>
    <xf numFmtId="0" fontId="0" fillId="0" borderId="236" xfId="0" applyFont="1" applyFill="1" applyBorder="1"/>
    <xf numFmtId="0" fontId="0" fillId="0" borderId="114" xfId="0" applyFont="1" applyFill="1" applyBorder="1"/>
    <xf numFmtId="0" fontId="0" fillId="0" borderId="103" xfId="0" applyFont="1" applyFill="1" applyBorder="1"/>
    <xf numFmtId="0" fontId="0" fillId="0" borderId="103" xfId="0" applyFill="1" applyBorder="1"/>
    <xf numFmtId="0" fontId="0" fillId="0" borderId="227" xfId="0" applyFont="1" applyFill="1" applyBorder="1"/>
    <xf numFmtId="0" fontId="0" fillId="0" borderId="228" xfId="0" applyFont="1" applyFill="1" applyBorder="1"/>
    <xf numFmtId="0" fontId="56" fillId="0" borderId="210" xfId="0" applyFont="1" applyFill="1" applyBorder="1" applyAlignment="1">
      <alignment horizontal="center"/>
    </xf>
    <xf numFmtId="0" fontId="0" fillId="0" borderId="246" xfId="0" applyFont="1" applyFill="1" applyBorder="1"/>
    <xf numFmtId="0" fontId="0" fillId="0" borderId="131" xfId="0" applyFill="1" applyBorder="1"/>
    <xf numFmtId="0" fontId="0" fillId="0" borderId="217" xfId="0" applyFont="1" applyFill="1" applyBorder="1"/>
    <xf numFmtId="0" fontId="0" fillId="0" borderId="213" xfId="0" applyFont="1" applyBorder="1"/>
    <xf numFmtId="0" fontId="0" fillId="0" borderId="214" xfId="0" applyFont="1" applyBorder="1" applyAlignment="1" applyProtection="1">
      <alignment vertical="center"/>
    </xf>
    <xf numFmtId="0" fontId="0" fillId="0" borderId="215" xfId="0" applyFont="1" applyBorder="1"/>
    <xf numFmtId="0" fontId="56" fillId="0" borderId="23" xfId="0" applyFont="1" applyFill="1" applyBorder="1" applyAlignment="1">
      <alignment horizontal="center"/>
    </xf>
    <xf numFmtId="0" fontId="56" fillId="0" borderId="23" xfId="0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wrapText="1"/>
    </xf>
    <xf numFmtId="0" fontId="0" fillId="0" borderId="180" xfId="0" applyFont="1" applyBorder="1" applyAlignment="1" applyProtection="1">
      <alignment vertical="center"/>
    </xf>
    <xf numFmtId="0" fontId="0" fillId="0" borderId="247" xfId="0" applyFont="1" applyBorder="1" applyAlignment="1" applyProtection="1">
      <alignment vertical="center"/>
    </xf>
    <xf numFmtId="0" fontId="21" fillId="0" borderId="217" xfId="0" applyFont="1" applyFill="1" applyBorder="1"/>
    <xf numFmtId="0" fontId="0" fillId="0" borderId="248" xfId="0" applyNumberFormat="1" applyFont="1" applyFill="1" applyBorder="1"/>
    <xf numFmtId="0" fontId="0" fillId="0" borderId="174" xfId="0" applyNumberFormat="1" applyFont="1" applyFill="1" applyBorder="1"/>
    <xf numFmtId="0" fontId="0" fillId="0" borderId="213" xfId="0" applyNumberFormat="1" applyFont="1" applyFill="1" applyBorder="1"/>
    <xf numFmtId="0" fontId="0" fillId="0" borderId="74" xfId="0" applyNumberFormat="1" applyFont="1" applyFill="1" applyBorder="1"/>
    <xf numFmtId="0" fontId="0" fillId="0" borderId="224" xfId="0" applyNumberFormat="1" applyFont="1" applyFill="1" applyBorder="1"/>
    <xf numFmtId="0" fontId="0" fillId="0" borderId="225" xfId="0" applyNumberFormat="1" applyFont="1" applyFill="1" applyBorder="1"/>
    <xf numFmtId="0" fontId="0" fillId="0" borderId="230" xfId="0" applyNumberFormat="1" applyFont="1" applyFill="1" applyBorder="1"/>
    <xf numFmtId="0" fontId="0" fillId="0" borderId="232" xfId="0" applyNumberFormat="1" applyFont="1" applyFill="1" applyBorder="1"/>
    <xf numFmtId="0" fontId="0" fillId="4" borderId="208" xfId="0" applyFill="1" applyBorder="1" applyAlignment="1">
      <alignment vertical="center"/>
    </xf>
    <xf numFmtId="0" fontId="0" fillId="4" borderId="103" xfId="0" applyFill="1" applyBorder="1" applyAlignment="1">
      <alignment vertical="center"/>
    </xf>
    <xf numFmtId="0" fontId="0" fillId="4" borderId="210" xfId="0" applyFill="1" applyBorder="1" applyAlignment="1">
      <alignment vertical="center"/>
    </xf>
    <xf numFmtId="0" fontId="0" fillId="4" borderId="226" xfId="0" applyFill="1" applyBorder="1" applyAlignment="1">
      <alignment vertical="center"/>
    </xf>
    <xf numFmtId="0" fontId="0" fillId="4" borderId="103" xfId="0" applyFont="1" applyFill="1" applyBorder="1" applyAlignment="1">
      <alignment vertical="center"/>
    </xf>
    <xf numFmtId="0" fontId="0" fillId="4" borderId="104" xfId="0" applyFont="1" applyFill="1" applyBorder="1" applyAlignment="1">
      <alignment vertical="center"/>
    </xf>
    <xf numFmtId="0" fontId="0" fillId="0" borderId="114" xfId="0" applyNumberFormat="1" applyFont="1" applyFill="1" applyBorder="1"/>
    <xf numFmtId="0" fontId="0" fillId="0" borderId="210" xfId="0" applyNumberFormat="1" applyFont="1" applyFill="1" applyBorder="1"/>
    <xf numFmtId="0" fontId="0" fillId="0" borderId="219" xfId="0" applyNumberFormat="1" applyFont="1" applyFill="1" applyBorder="1"/>
    <xf numFmtId="0" fontId="0" fillId="0" borderId="115" xfId="0" applyNumberFormat="1" applyFont="1" applyFill="1" applyBorder="1"/>
    <xf numFmtId="0" fontId="0" fillId="0" borderId="207" xfId="0" applyNumberFormat="1" applyFont="1" applyFill="1" applyBorder="1"/>
    <xf numFmtId="0" fontId="0" fillId="0" borderId="221" xfId="0" applyNumberFormat="1" applyFont="1" applyFill="1" applyBorder="1"/>
    <xf numFmtId="0" fontId="0" fillId="0" borderId="220" xfId="0" applyNumberFormat="1" applyFont="1" applyFill="1" applyBorder="1"/>
    <xf numFmtId="0" fontId="28" fillId="0" borderId="210" xfId="0" applyNumberFormat="1" applyFont="1" applyFill="1" applyBorder="1"/>
    <xf numFmtId="0" fontId="28" fillId="0" borderId="217" xfId="0" applyFont="1" applyFill="1" applyBorder="1"/>
    <xf numFmtId="0" fontId="0" fillId="0" borderId="221" xfId="0" applyFont="1" applyFill="1" applyBorder="1" applyAlignment="1">
      <alignment horizontal="left" vertical="center" wrapText="1"/>
    </xf>
    <xf numFmtId="0" fontId="0" fillId="0" borderId="220" xfId="0" applyFont="1" applyFill="1" applyBorder="1" applyAlignment="1">
      <alignment horizontal="left" vertical="center" wrapText="1"/>
    </xf>
    <xf numFmtId="0" fontId="0" fillId="0" borderId="19" xfId="0" applyFont="1" applyBorder="1"/>
    <xf numFmtId="4" fontId="0" fillId="0" borderId="221" xfId="0" applyNumberFormat="1" applyFont="1" applyFill="1" applyBorder="1"/>
    <xf numFmtId="0" fontId="0" fillId="0" borderId="238" xfId="0" applyNumberFormat="1" applyFont="1" applyFill="1" applyBorder="1"/>
    <xf numFmtId="0" fontId="23" fillId="0" borderId="217" xfId="0" applyFont="1" applyFill="1" applyBorder="1" applyAlignment="1">
      <alignment horizontal="center"/>
    </xf>
    <xf numFmtId="0" fontId="0" fillId="0" borderId="168" xfId="0" applyFont="1" applyFill="1" applyBorder="1" applyAlignment="1">
      <alignment vertical="center" wrapText="1"/>
    </xf>
    <xf numFmtId="0" fontId="0" fillId="0" borderId="221" xfId="0" applyFont="1" applyFill="1" applyBorder="1" applyAlignment="1">
      <alignment vertical="center" wrapText="1"/>
    </xf>
    <xf numFmtId="0" fontId="0" fillId="0" borderId="220" xfId="0" applyFont="1" applyFill="1" applyBorder="1" applyAlignment="1">
      <alignment vertical="center" wrapText="1"/>
    </xf>
    <xf numFmtId="0" fontId="0" fillId="0" borderId="250" xfId="0" applyFont="1" applyFill="1" applyBorder="1" applyAlignment="1">
      <alignment vertical="center"/>
    </xf>
    <xf numFmtId="0" fontId="0" fillId="0" borderId="181" xfId="0" applyNumberFormat="1" applyFont="1" applyFill="1" applyBorder="1"/>
    <xf numFmtId="0" fontId="0" fillId="0" borderId="138" xfId="0" applyFill="1" applyBorder="1" applyAlignment="1">
      <alignment vertical="center"/>
    </xf>
    <xf numFmtId="0" fontId="0" fillId="0" borderId="219" xfId="0" applyFont="1" applyFill="1" applyBorder="1" applyAlignment="1">
      <alignment vertical="center"/>
    </xf>
    <xf numFmtId="0" fontId="0" fillId="0" borderId="237" xfId="0" applyNumberFormat="1" applyFont="1" applyFill="1" applyBorder="1"/>
    <xf numFmtId="0" fontId="0" fillId="0" borderId="104" xfId="0" applyFill="1" applyBorder="1" applyAlignment="1">
      <alignment vertical="center"/>
    </xf>
    <xf numFmtId="0" fontId="0" fillId="0" borderId="229" xfId="0" applyNumberFormat="1" applyFont="1" applyFill="1" applyBorder="1"/>
    <xf numFmtId="0" fontId="0" fillId="0" borderId="184" xfId="0" applyNumberFormat="1" applyFont="1" applyFill="1" applyBorder="1"/>
    <xf numFmtId="0" fontId="53" fillId="0" borderId="217" xfId="0" applyFont="1" applyFill="1" applyBorder="1"/>
    <xf numFmtId="0" fontId="28" fillId="0" borderId="127" xfId="0" applyFont="1" applyFill="1" applyBorder="1"/>
    <xf numFmtId="0" fontId="26" fillId="0" borderId="252" xfId="0" applyNumberFormat="1" applyFont="1" applyFill="1" applyBorder="1" applyAlignment="1">
      <alignment horizontal="center"/>
    </xf>
    <xf numFmtId="0" fontId="53" fillId="0" borderId="252" xfId="0" applyNumberFormat="1" applyFont="1" applyFill="1" applyBorder="1"/>
    <xf numFmtId="0" fontId="0" fillId="0" borderId="252" xfId="0" applyNumberFormat="1" applyFont="1" applyFill="1" applyBorder="1"/>
    <xf numFmtId="0" fontId="0" fillId="0" borderId="209" xfId="0" applyNumberFormat="1" applyFont="1" applyBorder="1"/>
    <xf numFmtId="0" fontId="0" fillId="0" borderId="209" xfId="0" applyNumberFormat="1" applyFont="1" applyFill="1" applyBorder="1"/>
    <xf numFmtId="0" fontId="0" fillId="0" borderId="211" xfId="0" applyNumberFormat="1" applyFont="1" applyFill="1" applyBorder="1"/>
    <xf numFmtId="0" fontId="0" fillId="0" borderId="211" xfId="0" applyNumberFormat="1" applyFont="1" applyBorder="1"/>
    <xf numFmtId="0" fontId="0" fillId="0" borderId="210" xfId="0" applyNumberFormat="1" applyFont="1" applyFill="1" applyBorder="1" applyAlignment="1">
      <alignment horizontal="center"/>
    </xf>
    <xf numFmtId="0" fontId="0" fillId="0" borderId="210" xfId="0" applyNumberFormat="1" applyFont="1" applyFill="1" applyBorder="1" applyAlignment="1">
      <alignment horizontal="right"/>
    </xf>
    <xf numFmtId="0" fontId="56" fillId="0" borderId="210" xfId="0" applyNumberFormat="1" applyFont="1" applyFill="1" applyBorder="1" applyAlignment="1">
      <alignment horizontal="center"/>
    </xf>
    <xf numFmtId="0" fontId="0" fillId="0" borderId="219" xfId="0" applyNumberFormat="1" applyFont="1" applyFill="1" applyBorder="1" applyAlignment="1">
      <alignment horizontal="center"/>
    </xf>
    <xf numFmtId="0" fontId="0" fillId="0" borderId="58" xfId="0" applyFont="1" applyBorder="1"/>
    <xf numFmtId="0" fontId="56" fillId="0" borderId="31" xfId="0" applyNumberFormat="1" applyFont="1" applyFill="1" applyBorder="1"/>
    <xf numFmtId="0" fontId="56" fillId="0" borderId="210" xfId="0" applyNumberFormat="1" applyFont="1" applyFill="1" applyBorder="1"/>
    <xf numFmtId="0" fontId="56" fillId="0" borderId="219" xfId="0" applyNumberFormat="1" applyFont="1" applyFill="1" applyBorder="1"/>
    <xf numFmtId="0" fontId="56" fillId="0" borderId="223" xfId="0" applyNumberFormat="1" applyFont="1" applyFill="1" applyBorder="1"/>
    <xf numFmtId="0" fontId="0" fillId="0" borderId="215" xfId="0" applyNumberFormat="1" applyFont="1" applyFill="1" applyBorder="1"/>
    <xf numFmtId="0" fontId="38" fillId="0" borderId="217" xfId="0" applyFont="1" applyFill="1" applyBorder="1"/>
    <xf numFmtId="0" fontId="28" fillId="0" borderId="162" xfId="0" applyFont="1" applyFill="1" applyBorder="1"/>
    <xf numFmtId="0" fontId="28" fillId="0" borderId="58" xfId="0" applyFont="1" applyFill="1" applyBorder="1"/>
    <xf numFmtId="0" fontId="0" fillId="18" borderId="221" xfId="0" applyFont="1" applyFill="1" applyBorder="1" applyAlignment="1">
      <alignment vertical="center" wrapText="1"/>
    </xf>
    <xf numFmtId="0" fontId="0" fillId="0" borderId="223" xfId="0" applyNumberFormat="1" applyFont="1" applyFill="1" applyBorder="1"/>
    <xf numFmtId="0" fontId="0" fillId="0" borderId="217" xfId="0" applyNumberFormat="1" applyFont="1" applyBorder="1"/>
    <xf numFmtId="0" fontId="0" fillId="0" borderId="105" xfId="0" applyNumberFormat="1" applyFont="1" applyFill="1" applyBorder="1"/>
    <xf numFmtId="0" fontId="0" fillId="0" borderId="102" xfId="0" applyNumberFormat="1" applyFont="1" applyFill="1" applyBorder="1"/>
    <xf numFmtId="0" fontId="0" fillId="0" borderId="131" xfId="0" applyNumberFormat="1" applyFont="1" applyFill="1" applyBorder="1"/>
    <xf numFmtId="0" fontId="0" fillId="0" borderId="244" xfId="0" applyNumberFormat="1" applyFont="1" applyFill="1" applyBorder="1"/>
    <xf numFmtId="0" fontId="0" fillId="0" borderId="57" xfId="0" applyNumberFormat="1" applyFont="1" applyFill="1" applyBorder="1"/>
    <xf numFmtId="0" fontId="0" fillId="0" borderId="221" xfId="0" applyFont="1" applyBorder="1"/>
    <xf numFmtId="0" fontId="0" fillId="0" borderId="220" xfId="0" applyFont="1" applyBorder="1"/>
    <xf numFmtId="0" fontId="0" fillId="0" borderId="100" xfId="0" applyFont="1" applyBorder="1"/>
    <xf numFmtId="0" fontId="0" fillId="0" borderId="44" xfId="0" applyFont="1" applyBorder="1"/>
    <xf numFmtId="0" fontId="0" fillId="0" borderId="223" xfId="0" applyFont="1" applyBorder="1"/>
    <xf numFmtId="0" fontId="0" fillId="0" borderId="253" xfId="0" applyBorder="1"/>
    <xf numFmtId="0" fontId="0" fillId="0" borderId="100" xfId="0" applyBorder="1"/>
    <xf numFmtId="0" fontId="0" fillId="0" borderId="162" xfId="0" applyFont="1" applyBorder="1"/>
    <xf numFmtId="0" fontId="0" fillId="0" borderId="236" xfId="0" applyFont="1" applyBorder="1"/>
    <xf numFmtId="0" fontId="0" fillId="0" borderId="198" xfId="0" applyFont="1" applyFill="1" applyBorder="1"/>
    <xf numFmtId="0" fontId="0" fillId="0" borderId="200" xfId="0" applyFont="1" applyFill="1" applyBorder="1"/>
    <xf numFmtId="0" fontId="0" fillId="0" borderId="221" xfId="0" applyFont="1" applyFill="1" applyBorder="1"/>
    <xf numFmtId="0" fontId="0" fillId="0" borderId="220" xfId="0" applyFont="1" applyFill="1" applyBorder="1"/>
    <xf numFmtId="0" fontId="0" fillId="0" borderId="84" xfId="0" applyFont="1" applyFill="1" applyBorder="1"/>
    <xf numFmtId="0" fontId="0" fillId="0" borderId="231" xfId="0" applyFont="1" applyFill="1" applyBorder="1"/>
    <xf numFmtId="0" fontId="0" fillId="0" borderId="72" xfId="0" applyFont="1" applyFill="1" applyBorder="1"/>
    <xf numFmtId="0" fontId="0" fillId="0" borderId="74" xfId="0" applyFont="1" applyFill="1" applyBorder="1"/>
    <xf numFmtId="0" fontId="0" fillId="0" borderId="166" xfId="0" applyFont="1" applyFill="1" applyBorder="1"/>
    <xf numFmtId="0" fontId="0" fillId="0" borderId="210" xfId="0" applyFont="1" applyFill="1" applyBorder="1" applyAlignment="1">
      <alignment vertical="center"/>
    </xf>
    <xf numFmtId="0" fontId="0" fillId="0" borderId="216" xfId="0" applyFont="1" applyFill="1" applyBorder="1" applyAlignment="1">
      <alignment horizontal="center"/>
    </xf>
    <xf numFmtId="0" fontId="0" fillId="0" borderId="61" xfId="0" applyBorder="1"/>
    <xf numFmtId="0" fontId="0" fillId="0" borderId="210" xfId="0" applyFont="1" applyBorder="1" applyAlignment="1">
      <alignment horizontal="center"/>
    </xf>
    <xf numFmtId="0" fontId="0" fillId="0" borderId="219" xfId="0" applyFont="1" applyBorder="1" applyAlignment="1">
      <alignment horizontal="center"/>
    </xf>
    <xf numFmtId="0" fontId="21" fillId="0" borderId="59" xfId="0" applyFont="1" applyFill="1" applyBorder="1"/>
    <xf numFmtId="0" fontId="0" fillId="0" borderId="68" xfId="0" applyFont="1" applyBorder="1"/>
    <xf numFmtId="0" fontId="0" fillId="0" borderId="193" xfId="0" applyFont="1" applyBorder="1"/>
    <xf numFmtId="0" fontId="0" fillId="0" borderId="65" xfId="0" applyFont="1" applyBorder="1"/>
    <xf numFmtId="0" fontId="0" fillId="0" borderId="108" xfId="0" applyFont="1" applyBorder="1"/>
    <xf numFmtId="0" fontId="0" fillId="0" borderId="240" xfId="0" applyFont="1" applyBorder="1"/>
    <xf numFmtId="0" fontId="28" fillId="0" borderId="86" xfId="0" applyFont="1" applyFill="1" applyBorder="1"/>
    <xf numFmtId="0" fontId="28" fillId="0" borderId="65" xfId="0" applyFont="1" applyFill="1" applyBorder="1"/>
    <xf numFmtId="0" fontId="28" fillId="0" borderId="68" xfId="0" applyFont="1" applyFill="1" applyBorder="1"/>
    <xf numFmtId="0" fontId="37" fillId="0" borderId="10" xfId="0" applyFont="1" applyFill="1" applyBorder="1" applyAlignment="1"/>
    <xf numFmtId="0" fontId="37" fillId="0" borderId="11" xfId="0" applyFont="1" applyFill="1" applyBorder="1" applyAlignment="1"/>
    <xf numFmtId="0" fontId="24" fillId="0" borderId="86" xfId="0" applyFont="1" applyFill="1" applyBorder="1" applyAlignment="1">
      <alignment horizontal="left"/>
    </xf>
    <xf numFmtId="0" fontId="24" fillId="0" borderId="65" xfId="0" applyFont="1" applyFill="1" applyBorder="1" applyAlignment="1">
      <alignment horizontal="left"/>
    </xf>
    <xf numFmtId="0" fontId="24" fillId="0" borderId="68" xfId="0" applyFont="1" applyFill="1" applyBorder="1" applyAlignment="1">
      <alignment horizontal="left"/>
    </xf>
    <xf numFmtId="0" fontId="63" fillId="0" borderId="217" xfId="0" applyFont="1" applyBorder="1"/>
    <xf numFmtId="0" fontId="0" fillId="0" borderId="104" xfId="0" applyFont="1" applyFill="1" applyBorder="1" applyAlignment="1">
      <alignment vertical="center" wrapText="1"/>
    </xf>
    <xf numFmtId="0" fontId="0" fillId="22" borderId="221" xfId="0" applyFont="1" applyFill="1" applyBorder="1" applyAlignment="1">
      <alignment vertical="center" wrapText="1"/>
    </xf>
    <xf numFmtId="0" fontId="0" fillId="0" borderId="215" xfId="0" applyNumberFormat="1" applyFont="1" applyFill="1" applyBorder="1" applyAlignment="1">
      <alignment horizontal="center"/>
    </xf>
    <xf numFmtId="0" fontId="0" fillId="0" borderId="217" xfId="0" applyBorder="1" applyAlignment="1">
      <alignment horizontal="left"/>
    </xf>
    <xf numFmtId="0" fontId="0" fillId="0" borderId="217" xfId="0" applyFont="1" applyBorder="1" applyAlignment="1">
      <alignment horizontal="left"/>
    </xf>
    <xf numFmtId="0" fontId="0" fillId="2" borderId="221" xfId="0" applyFont="1" applyFill="1" applyBorder="1"/>
    <xf numFmtId="0" fontId="0" fillId="0" borderId="216" xfId="0" applyNumberFormat="1" applyFont="1" applyFill="1" applyBorder="1" applyAlignment="1">
      <alignment horizontal="center"/>
    </xf>
    <xf numFmtId="0" fontId="0" fillId="4" borderId="210" xfId="0" applyFont="1" applyFill="1" applyBorder="1" applyAlignment="1">
      <alignment vertical="center"/>
    </xf>
    <xf numFmtId="0" fontId="0" fillId="0" borderId="210" xfId="0" applyFill="1" applyBorder="1" applyAlignment="1">
      <alignment vertical="center"/>
    </xf>
    <xf numFmtId="0" fontId="0" fillId="0" borderId="219" xfId="0" applyFill="1" applyBorder="1" applyAlignment="1">
      <alignment vertical="center"/>
    </xf>
    <xf numFmtId="0" fontId="0" fillId="0" borderId="220" xfId="0" applyFont="1" applyFill="1" applyBorder="1" applyAlignment="1">
      <alignment vertical="center"/>
    </xf>
    <xf numFmtId="0" fontId="0" fillId="0" borderId="221" xfId="0" applyFont="1" applyFill="1" applyBorder="1" applyAlignment="1">
      <alignment vertical="center"/>
    </xf>
    <xf numFmtId="0" fontId="0" fillId="0" borderId="168" xfId="0" applyFont="1" applyFill="1" applyBorder="1" applyAlignment="1">
      <alignment vertical="center"/>
    </xf>
    <xf numFmtId="0" fontId="32" fillId="0" borderId="217" xfId="0" applyFont="1" applyFill="1" applyBorder="1"/>
    <xf numFmtId="0" fontId="0" fillId="0" borderId="221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0" borderId="173" xfId="0" applyNumberFormat="1" applyFont="1" applyFill="1" applyBorder="1"/>
    <xf numFmtId="2" fontId="0" fillId="0" borderId="66" xfId="0" applyNumberFormat="1" applyFont="1" applyFill="1" applyBorder="1"/>
    <xf numFmtId="0" fontId="0" fillId="4" borderId="86" xfId="0" applyFont="1" applyFill="1" applyBorder="1" applyAlignment="1">
      <alignment vertical="center"/>
    </xf>
    <xf numFmtId="0" fontId="0" fillId="4" borderId="221" xfId="0" applyFill="1" applyBorder="1" applyAlignment="1">
      <alignment vertical="center"/>
    </xf>
    <xf numFmtId="0" fontId="0" fillId="4" borderId="221" xfId="0" applyFont="1" applyFill="1" applyBorder="1" applyAlignment="1">
      <alignment vertical="center"/>
    </xf>
    <xf numFmtId="0" fontId="0" fillId="0" borderId="223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219" xfId="0" applyFont="1" applyFill="1" applyBorder="1" applyAlignment="1">
      <alignment vertical="center"/>
    </xf>
    <xf numFmtId="0" fontId="0" fillId="8" borderId="37" xfId="0" applyFont="1" applyFill="1" applyBorder="1" applyAlignment="1">
      <alignment horizontal="left" vertical="center" wrapText="1"/>
    </xf>
    <xf numFmtId="0" fontId="0" fillId="4" borderId="38" xfId="0" applyFont="1" applyFill="1" applyBorder="1" applyAlignment="1">
      <alignment vertical="center"/>
    </xf>
    <xf numFmtId="0" fontId="0" fillId="0" borderId="202" xfId="0" applyNumberFormat="1" applyFont="1" applyFill="1" applyBorder="1"/>
    <xf numFmtId="0" fontId="28" fillId="0" borderId="219" xfId="0" applyNumberFormat="1" applyFont="1" applyFill="1" applyBorder="1"/>
    <xf numFmtId="0" fontId="0" fillId="0" borderId="104" xfId="0" applyNumberFormat="1" applyFont="1" applyFill="1" applyBorder="1"/>
    <xf numFmtId="0" fontId="0" fillId="0" borderId="245" xfId="0" applyNumberFormat="1" applyFont="1" applyFill="1" applyBorder="1"/>
    <xf numFmtId="0" fontId="0" fillId="18" borderId="44" xfId="0" applyFont="1" applyFill="1" applyBorder="1" applyAlignment="1">
      <alignment vertical="center"/>
    </xf>
    <xf numFmtId="0" fontId="0" fillId="28" borderId="210" xfId="0" applyFont="1" applyFill="1" applyBorder="1" applyAlignment="1">
      <alignment vertical="center"/>
    </xf>
    <xf numFmtId="0" fontId="0" fillId="0" borderId="15" xfId="0" applyNumberFormat="1" applyFont="1" applyFill="1" applyBorder="1"/>
    <xf numFmtId="0" fontId="21" fillId="0" borderId="212" xfId="0" applyFont="1" applyFill="1" applyBorder="1"/>
    <xf numFmtId="0" fontId="0" fillId="0" borderId="256" xfId="0" applyFont="1" applyFill="1" applyBorder="1"/>
    <xf numFmtId="0" fontId="0" fillId="0" borderId="256" xfId="0" applyNumberFormat="1" applyFont="1" applyFill="1" applyBorder="1"/>
    <xf numFmtId="164" fontId="25" fillId="0" borderId="48" xfId="1" applyFont="1" applyFill="1" applyBorder="1" applyAlignment="1" applyProtection="1">
      <alignment horizontal="center" vertical="center"/>
      <protection locked="0"/>
    </xf>
    <xf numFmtId="0" fontId="25" fillId="0" borderId="257" xfId="0" applyFont="1" applyFill="1" applyBorder="1" applyAlignment="1">
      <alignment horizontal="left" vertical="center"/>
    </xf>
    <xf numFmtId="0" fontId="0" fillId="0" borderId="259" xfId="0" applyNumberFormat="1" applyFont="1" applyFill="1" applyBorder="1"/>
    <xf numFmtId="0" fontId="57" fillId="0" borderId="104" xfId="0" applyFont="1" applyFill="1" applyBorder="1" applyAlignment="1">
      <alignment vertical="center"/>
    </xf>
    <xf numFmtId="0" fontId="0" fillId="0" borderId="260" xfId="0" applyNumberFormat="1" applyFont="1" applyFill="1" applyBorder="1"/>
    <xf numFmtId="0" fontId="26" fillId="0" borderId="256" xfId="0" applyNumberFormat="1" applyFont="1" applyFill="1" applyBorder="1" applyAlignment="1">
      <alignment horizontal="center"/>
    </xf>
    <xf numFmtId="0" fontId="21" fillId="0" borderId="79" xfId="0" applyFont="1" applyFill="1" applyBorder="1"/>
    <xf numFmtId="0" fontId="0" fillId="0" borderId="212" xfId="0" applyFont="1" applyBorder="1"/>
    <xf numFmtId="0" fontId="0" fillId="0" borderId="221" xfId="0" applyFont="1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0" fillId="0" borderId="221" xfId="0" applyFill="1" applyBorder="1" applyAlignment="1">
      <alignment wrapText="1"/>
    </xf>
    <xf numFmtId="0" fontId="0" fillId="0" borderId="221" xfId="0" applyFill="1" applyBorder="1"/>
    <xf numFmtId="0" fontId="0" fillId="0" borderId="61" xfId="0" applyFont="1" applyFill="1" applyBorder="1"/>
    <xf numFmtId="0" fontId="56" fillId="0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right"/>
    </xf>
    <xf numFmtId="0" fontId="0" fillId="0" borderId="236" xfId="0" applyFont="1" applyFill="1" applyBorder="1" applyAlignment="1">
      <alignment wrapText="1"/>
    </xf>
    <xf numFmtId="0" fontId="0" fillId="0" borderId="220" xfId="0" applyFont="1" applyFill="1" applyBorder="1" applyAlignment="1">
      <alignment wrapText="1"/>
    </xf>
    <xf numFmtId="0" fontId="0" fillId="0" borderId="221" xfId="0" applyFont="1" applyFill="1" applyBorder="1" applyAlignment="1">
      <alignment horizontal="center"/>
    </xf>
    <xf numFmtId="0" fontId="0" fillId="0" borderId="56" xfId="0" applyFont="1" applyFill="1" applyBorder="1"/>
    <xf numFmtId="164" fontId="37" fillId="0" borderId="30" xfId="1" applyFont="1" applyFill="1" applyBorder="1" applyAlignment="1" applyProtection="1">
      <alignment vertical="center" wrapText="1"/>
      <protection locked="0"/>
    </xf>
    <xf numFmtId="164" fontId="37" fillId="0" borderId="261" xfId="1" applyFont="1" applyFill="1" applyBorder="1" applyAlignment="1" applyProtection="1">
      <alignment vertical="center" wrapText="1"/>
      <protection locked="0"/>
    </xf>
    <xf numFmtId="164" fontId="37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104" xfId="0" applyFont="1" applyFill="1" applyBorder="1"/>
    <xf numFmtId="0" fontId="26" fillId="0" borderId="84" xfId="0" applyFont="1" applyFill="1" applyBorder="1" applyAlignment="1">
      <alignment horizontal="center"/>
    </xf>
    <xf numFmtId="0" fontId="0" fillId="0" borderId="220" xfId="0" applyFill="1" applyBorder="1"/>
    <xf numFmtId="0" fontId="0" fillId="0" borderId="128" xfId="0" applyFont="1" applyBorder="1"/>
    <xf numFmtId="164" fontId="0" fillId="0" borderId="56" xfId="1" applyFont="1" applyFill="1" applyBorder="1" applyAlignment="1" applyProtection="1">
      <alignment vertical="center" wrapText="1"/>
      <protection locked="0"/>
    </xf>
    <xf numFmtId="164" fontId="0" fillId="0" borderId="226" xfId="1" applyFont="1" applyFill="1" applyBorder="1" applyAlignment="1" applyProtection="1">
      <alignment vertical="center" wrapText="1"/>
      <protection locked="0"/>
    </xf>
    <xf numFmtId="164" fontId="37" fillId="0" borderId="98" xfId="1" applyFont="1" applyFill="1" applyBorder="1" applyAlignment="1" applyProtection="1">
      <alignment vertical="center"/>
      <protection locked="0"/>
    </xf>
    <xf numFmtId="0" fontId="28" fillId="0" borderId="221" xfId="0" applyFont="1" applyFill="1" applyBorder="1"/>
    <xf numFmtId="0" fontId="0" fillId="0" borderId="212" xfId="0" applyBorder="1"/>
    <xf numFmtId="0" fontId="0" fillId="0" borderId="241" xfId="0" applyBorder="1"/>
    <xf numFmtId="164" fontId="37" fillId="0" borderId="173" xfId="1" applyFont="1" applyFill="1" applyBorder="1" applyAlignment="1" applyProtection="1">
      <alignment vertical="center"/>
      <protection locked="0"/>
    </xf>
    <xf numFmtId="0" fontId="0" fillId="27" borderId="221" xfId="0" applyFont="1" applyFill="1" applyBorder="1"/>
    <xf numFmtId="0" fontId="0" fillId="0" borderId="65" xfId="0" applyFont="1" applyFill="1" applyBorder="1" applyAlignment="1">
      <alignment wrapText="1"/>
    </xf>
    <xf numFmtId="0" fontId="0" fillId="0" borderId="65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 wrapText="1"/>
    </xf>
    <xf numFmtId="0" fontId="66" fillId="0" borderId="217" xfId="43" applyFont="1" applyBorder="1" applyAlignment="1">
      <alignment horizontal="center"/>
    </xf>
    <xf numFmtId="0" fontId="66" fillId="0" borderId="217" xfId="43" applyFont="1" applyBorder="1" applyAlignment="1"/>
    <xf numFmtId="0" fontId="0" fillId="0" borderId="217" xfId="0" applyFont="1" applyFill="1" applyBorder="1" applyAlignment="1">
      <alignment horizontal="left"/>
    </xf>
    <xf numFmtId="0" fontId="28" fillId="0" borderId="217" xfId="0" applyFont="1" applyBorder="1" applyAlignment="1">
      <alignment horizontal="left"/>
    </xf>
    <xf numFmtId="0" fontId="0" fillId="0" borderId="86" xfId="0" applyFont="1" applyFill="1" applyBorder="1" applyAlignment="1">
      <alignment wrapText="1"/>
    </xf>
    <xf numFmtId="0" fontId="0" fillId="0" borderId="86" xfId="0" applyFont="1" applyFill="1" applyBorder="1" applyAlignment="1">
      <alignment horizontal="center"/>
    </xf>
    <xf numFmtId="0" fontId="56" fillId="0" borderId="65" xfId="0" applyNumberFormat="1" applyFont="1" applyFill="1" applyBorder="1" applyAlignment="1">
      <alignment horizontal="center"/>
    </xf>
    <xf numFmtId="0" fontId="0" fillId="0" borderId="241" xfId="0" applyFont="1" applyBorder="1" applyAlignment="1">
      <alignment horizontal="left"/>
    </xf>
    <xf numFmtId="0" fontId="0" fillId="0" borderId="175" xfId="0" applyFont="1" applyFill="1" applyBorder="1" applyAlignment="1">
      <alignment wrapText="1"/>
    </xf>
    <xf numFmtId="0" fontId="0" fillId="0" borderId="240" xfId="0" applyFont="1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0" fillId="0" borderId="64" xfId="0" applyFont="1" applyFill="1" applyBorder="1" applyAlignment="1">
      <alignment wrapText="1"/>
    </xf>
    <xf numFmtId="0" fontId="0" fillId="0" borderId="212" xfId="0" applyFont="1" applyBorder="1" applyAlignment="1">
      <alignment horizontal="left"/>
    </xf>
    <xf numFmtId="0" fontId="0" fillId="0" borderId="59" xfId="0" applyFill="1" applyBorder="1"/>
    <xf numFmtId="0" fontId="0" fillId="27" borderId="221" xfId="0" applyFill="1" applyBorder="1"/>
    <xf numFmtId="0" fontId="42" fillId="0" borderId="12" xfId="0" applyFont="1" applyFill="1" applyBorder="1" applyAlignment="1"/>
    <xf numFmtId="0" fontId="27" fillId="0" borderId="51" xfId="0" applyFont="1" applyFill="1" applyBorder="1"/>
    <xf numFmtId="0" fontId="27" fillId="0" borderId="69" xfId="0" applyFont="1" applyFill="1" applyBorder="1"/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1" xfId="0" applyFont="1" applyBorder="1"/>
    <xf numFmtId="0" fontId="0" fillId="0" borderId="64" xfId="0" applyFont="1" applyBorder="1"/>
    <xf numFmtId="0" fontId="21" fillId="0" borderId="210" xfId="0" applyFont="1" applyFill="1" applyBorder="1" applyAlignment="1">
      <alignment horizontal="center"/>
    </xf>
    <xf numFmtId="0" fontId="21" fillId="0" borderId="219" xfId="0" applyFont="1" applyFill="1" applyBorder="1" applyAlignment="1">
      <alignment horizontal="center"/>
    </xf>
    <xf numFmtId="0" fontId="21" fillId="0" borderId="223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1" fillId="0" borderId="221" xfId="0" applyFont="1" applyFill="1" applyBorder="1" applyAlignment="1">
      <alignment horizontal="center"/>
    </xf>
    <xf numFmtId="0" fontId="21" fillId="0" borderId="220" xfId="0" applyFont="1" applyFill="1" applyBorder="1" applyAlignment="1">
      <alignment horizontal="center"/>
    </xf>
    <xf numFmtId="0" fontId="21" fillId="0" borderId="168" xfId="0" applyFont="1" applyFill="1" applyBorder="1" applyAlignment="1">
      <alignment horizontal="center"/>
    </xf>
    <xf numFmtId="0" fontId="21" fillId="0" borderId="210" xfId="0" applyFont="1" applyFill="1" applyBorder="1" applyAlignment="1">
      <alignment horizontal="center" wrapText="1"/>
    </xf>
    <xf numFmtId="0" fontId="21" fillId="0" borderId="66" xfId="0" applyFont="1" applyFill="1" applyBorder="1" applyAlignment="1">
      <alignment horizontal="center"/>
    </xf>
    <xf numFmtId="0" fontId="32" fillId="0" borderId="221" xfId="0" applyFont="1" applyFill="1" applyBorder="1" applyAlignment="1">
      <alignment horizontal="center"/>
    </xf>
    <xf numFmtId="0" fontId="21" fillId="0" borderId="86" xfId="0" applyFont="1" applyFill="1" applyBorder="1" applyAlignment="1">
      <alignment horizontal="center"/>
    </xf>
    <xf numFmtId="0" fontId="21" fillId="0" borderId="107" xfId="0" applyFont="1" applyFill="1" applyBorder="1" applyAlignment="1">
      <alignment horizontal="center"/>
    </xf>
    <xf numFmtId="0" fontId="21" fillId="0" borderId="215" xfId="0" applyFont="1" applyFill="1" applyBorder="1" applyAlignment="1">
      <alignment horizontal="center"/>
    </xf>
    <xf numFmtId="0" fontId="21" fillId="0" borderId="202" xfId="0" applyFont="1" applyFill="1" applyBorder="1" applyAlignment="1">
      <alignment horizontal="center"/>
    </xf>
    <xf numFmtId="0" fontId="21" fillId="0" borderId="238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245" xfId="0" applyFont="1" applyFill="1" applyBorder="1" applyAlignment="1">
      <alignment horizontal="center"/>
    </xf>
    <xf numFmtId="0" fontId="21" fillId="0" borderId="72" xfId="0" applyFont="1" applyFill="1" applyBorder="1"/>
    <xf numFmtId="0" fontId="21" fillId="0" borderId="81" xfId="0" applyFont="1" applyFill="1" applyBorder="1" applyAlignment="1">
      <alignment horizontal="center"/>
    </xf>
    <xf numFmtId="0" fontId="21" fillId="0" borderId="181" xfId="0" applyFont="1" applyFill="1" applyBorder="1" applyAlignment="1">
      <alignment horizontal="center"/>
    </xf>
    <xf numFmtId="0" fontId="21" fillId="0" borderId="224" xfId="0" applyFont="1" applyFill="1" applyBorder="1"/>
    <xf numFmtId="0" fontId="21" fillId="0" borderId="211" xfId="0" applyFont="1" applyFill="1" applyBorder="1" applyAlignment="1">
      <alignment horizontal="center"/>
    </xf>
    <xf numFmtId="0" fontId="21" fillId="0" borderId="237" xfId="0" applyFont="1" applyFill="1" applyBorder="1" applyAlignment="1">
      <alignment horizontal="center"/>
    </xf>
    <xf numFmtId="0" fontId="21" fillId="8" borderId="224" xfId="0" applyFont="1" applyFill="1" applyBorder="1"/>
    <xf numFmtId="0" fontId="21" fillId="5" borderId="224" xfId="0" applyFont="1" applyFill="1" applyBorder="1"/>
    <xf numFmtId="0" fontId="21" fillId="0" borderId="234" xfId="0" applyFont="1" applyFill="1" applyBorder="1"/>
    <xf numFmtId="0" fontId="21" fillId="0" borderId="218" xfId="0" applyFont="1" applyFill="1" applyBorder="1" applyAlignment="1">
      <alignment horizontal="center"/>
    </xf>
    <xf numFmtId="0" fontId="21" fillId="0" borderId="119" xfId="0" applyFont="1" applyFill="1" applyBorder="1" applyAlignment="1">
      <alignment horizontal="center"/>
    </xf>
    <xf numFmtId="0" fontId="21" fillId="0" borderId="74" xfId="0" applyFont="1" applyFill="1" applyBorder="1"/>
    <xf numFmtId="0" fontId="21" fillId="33" borderId="224" xfId="0" applyFont="1" applyFill="1" applyBorder="1"/>
    <xf numFmtId="0" fontId="21" fillId="18" borderId="224" xfId="0" applyFont="1" applyFill="1" applyBorder="1"/>
    <xf numFmtId="0" fontId="21" fillId="0" borderId="211" xfId="0" applyNumberFormat="1" applyFont="1" applyFill="1" applyBorder="1" applyAlignment="1">
      <alignment horizontal="center"/>
    </xf>
    <xf numFmtId="0" fontId="21" fillId="0" borderId="211" xfId="0" applyFont="1" applyFill="1" applyBorder="1" applyAlignment="1">
      <alignment horizontal="center" wrapText="1"/>
    </xf>
    <xf numFmtId="0" fontId="23" fillId="0" borderId="211" xfId="0" applyFont="1" applyFill="1" applyBorder="1" applyAlignment="1">
      <alignment horizontal="center"/>
    </xf>
    <xf numFmtId="0" fontId="21" fillId="8" borderId="225" xfId="0" applyFont="1" applyFill="1" applyBorder="1"/>
    <xf numFmtId="0" fontId="21" fillId="0" borderId="213" xfId="0" applyFont="1" applyFill="1" applyBorder="1" applyAlignment="1">
      <alignment horizontal="center"/>
    </xf>
    <xf numFmtId="0" fontId="21" fillId="0" borderId="254" xfId="0" applyFont="1" applyFill="1" applyBorder="1" applyAlignment="1">
      <alignment horizontal="center"/>
    </xf>
    <xf numFmtId="0" fontId="21" fillId="0" borderId="230" xfId="0" applyFont="1" applyFill="1" applyBorder="1"/>
    <xf numFmtId="0" fontId="21" fillId="0" borderId="232" xfId="0" applyFont="1" applyFill="1" applyBorder="1" applyAlignment="1">
      <alignment horizontal="center"/>
    </xf>
    <xf numFmtId="0" fontId="21" fillId="0" borderId="249" xfId="0" applyFont="1" applyFill="1" applyBorder="1" applyAlignment="1">
      <alignment horizontal="center"/>
    </xf>
    <xf numFmtId="0" fontId="21" fillId="0" borderId="263" xfId="0" applyFont="1" applyFill="1" applyBorder="1" applyAlignment="1">
      <alignment horizontal="center"/>
    </xf>
    <xf numFmtId="0" fontId="26" fillId="0" borderId="210" xfId="0" applyFont="1" applyFill="1" applyBorder="1" applyAlignment="1">
      <alignment horizontal="center"/>
    </xf>
    <xf numFmtId="0" fontId="32" fillId="0" borderId="210" xfId="0" applyFont="1" applyFill="1" applyBorder="1" applyAlignment="1">
      <alignment horizontal="center"/>
    </xf>
    <xf numFmtId="0" fontId="40" fillId="0" borderId="210" xfId="0" applyFont="1" applyFill="1" applyBorder="1" applyAlignment="1">
      <alignment horizontal="center"/>
    </xf>
    <xf numFmtId="0" fontId="21" fillId="0" borderId="64" xfId="0" applyFont="1" applyFill="1" applyBorder="1"/>
    <xf numFmtId="0" fontId="21" fillId="0" borderId="61" xfId="0" applyFont="1" applyFill="1" applyBorder="1"/>
    <xf numFmtId="0" fontId="21" fillId="0" borderId="79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40" fillId="0" borderId="210" xfId="0" applyFont="1" applyFill="1" applyBorder="1" applyAlignment="1">
      <alignment horizontal="left"/>
    </xf>
    <xf numFmtId="0" fontId="0" fillId="0" borderId="245" xfId="0" applyFont="1" applyFill="1" applyBorder="1"/>
    <xf numFmtId="0" fontId="26" fillId="0" borderId="11" xfId="0" applyFont="1" applyFill="1" applyBorder="1" applyAlignment="1">
      <alignment horizontal="center"/>
    </xf>
    <xf numFmtId="0" fontId="34" fillId="0" borderId="210" xfId="0" applyFont="1" applyFill="1" applyBorder="1"/>
    <xf numFmtId="0" fontId="34" fillId="0" borderId="215" xfId="0" applyFont="1" applyFill="1" applyBorder="1"/>
    <xf numFmtId="0" fontId="34" fillId="0" borderId="202" xfId="0" applyFont="1" applyFill="1" applyBorder="1"/>
    <xf numFmtId="0" fontId="34" fillId="0" borderId="221" xfId="0" applyFont="1" applyFill="1" applyBorder="1"/>
    <xf numFmtId="0" fontId="34" fillId="0" borderId="220" xfId="0" applyFont="1" applyFill="1" applyBorder="1"/>
    <xf numFmtId="0" fontId="34" fillId="0" borderId="64" xfId="0" applyFont="1" applyFill="1" applyBorder="1" applyAlignment="1">
      <alignment horizontal="left" vertical="center" wrapText="1"/>
    </xf>
    <xf numFmtId="0" fontId="34" fillId="0" borderId="65" xfId="0" applyFont="1" applyFill="1" applyBorder="1" applyAlignment="1">
      <alignment horizontal="left" vertical="center" wrapText="1"/>
    </xf>
    <xf numFmtId="0" fontId="34" fillId="0" borderId="65" xfId="0" applyFont="1" applyFill="1" applyBorder="1" applyAlignment="1">
      <alignment vertical="center" wrapText="1"/>
    </xf>
    <xf numFmtId="0" fontId="34" fillId="0" borderId="66" xfId="0" applyFont="1" applyFill="1" applyBorder="1" applyAlignment="1">
      <alignment horizontal="left" vertical="center" wrapText="1"/>
    </xf>
    <xf numFmtId="0" fontId="34" fillId="0" borderId="107" xfId="0" applyFont="1" applyFill="1" applyBorder="1" applyAlignment="1">
      <alignment horizontal="left" vertical="center" wrapText="1"/>
    </xf>
    <xf numFmtId="0" fontId="34" fillId="0" borderId="221" xfId="0" applyFont="1" applyFill="1" applyBorder="1" applyAlignment="1">
      <alignment horizontal="left" vertical="center" wrapText="1"/>
    </xf>
    <xf numFmtId="0" fontId="34" fillId="0" borderId="220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 vertical="center" wrapText="1"/>
    </xf>
    <xf numFmtId="0" fontId="34" fillId="0" borderId="45" xfId="0" applyFont="1" applyFill="1" applyBorder="1"/>
    <xf numFmtId="0" fontId="34" fillId="0" borderId="212" xfId="0" applyFont="1" applyFill="1" applyBorder="1"/>
    <xf numFmtId="0" fontId="28" fillId="0" borderId="220" xfId="0" applyFont="1" applyFill="1" applyBorder="1"/>
    <xf numFmtId="0" fontId="34" fillId="0" borderId="219" xfId="0" applyFont="1" applyFill="1" applyBorder="1"/>
    <xf numFmtId="0" fontId="34" fillId="0" borderId="59" xfId="0" applyFont="1" applyFill="1" applyBorder="1" applyAlignment="1">
      <alignment horizontal="left" vertical="center" wrapText="1"/>
    </xf>
    <xf numFmtId="0" fontId="34" fillId="0" borderId="168" xfId="0" applyFont="1" applyFill="1" applyBorder="1" applyAlignment="1">
      <alignment horizontal="left" vertical="center" wrapText="1"/>
    </xf>
    <xf numFmtId="0" fontId="34" fillId="0" borderId="238" xfId="0" applyFont="1" applyFill="1" applyBorder="1"/>
    <xf numFmtId="0" fontId="34" fillId="0" borderId="236" xfId="0" applyFont="1" applyFill="1" applyBorder="1"/>
    <xf numFmtId="0" fontId="34" fillId="0" borderId="236" xfId="0" applyFont="1" applyFill="1" applyBorder="1" applyAlignment="1">
      <alignment horizontal="left" vertical="center" wrapText="1"/>
    </xf>
    <xf numFmtId="164" fontId="47" fillId="0" borderId="12" xfId="1" applyFont="1" applyFill="1" applyBorder="1" applyAlignment="1" applyProtection="1">
      <alignment vertical="center"/>
      <protection locked="0"/>
    </xf>
    <xf numFmtId="0" fontId="34" fillId="0" borderId="256" xfId="0" applyFont="1" applyFill="1" applyBorder="1"/>
    <xf numFmtId="0" fontId="34" fillId="0" borderId="14" xfId="0" applyFont="1" applyFill="1" applyBorder="1"/>
    <xf numFmtId="0" fontId="34" fillId="0" borderId="83" xfId="0" applyFont="1" applyFill="1" applyBorder="1" applyAlignment="1">
      <alignment horizontal="left" vertical="center" wrapText="1"/>
    </xf>
    <xf numFmtId="0" fontId="34" fillId="0" borderId="260" xfId="0" applyFont="1" applyFill="1" applyBorder="1"/>
    <xf numFmtId="164" fontId="37" fillId="0" borderId="30" xfId="1" applyFont="1" applyFill="1" applyBorder="1" applyAlignment="1" applyProtection="1">
      <alignment vertical="center"/>
      <protection locked="0"/>
    </xf>
    <xf numFmtId="164" fontId="47" fillId="0" borderId="48" xfId="1" applyFont="1" applyFill="1" applyBorder="1" applyAlignment="1" applyProtection="1">
      <alignment vertical="center"/>
      <protection locked="0"/>
    </xf>
    <xf numFmtId="49" fontId="0" fillId="0" borderId="56" xfId="0" applyNumberFormat="1" applyFont="1" applyFill="1" applyBorder="1"/>
    <xf numFmtId="49" fontId="0" fillId="0" borderId="103" xfId="0" applyNumberFormat="1" applyFont="1" applyFill="1" applyBorder="1"/>
    <xf numFmtId="49" fontId="0" fillId="0" borderId="103" xfId="0" applyNumberFormat="1" applyFill="1" applyBorder="1"/>
    <xf numFmtId="0" fontId="0" fillId="0" borderId="226" xfId="0" applyFont="1" applyFill="1" applyBorder="1"/>
    <xf numFmtId="0" fontId="0" fillId="0" borderId="243" xfId="0" applyFont="1" applyFill="1" applyBorder="1"/>
    <xf numFmtId="0" fontId="0" fillId="0" borderId="131" xfId="0" applyFont="1" applyFill="1" applyBorder="1"/>
    <xf numFmtId="0" fontId="0" fillId="0" borderId="102" xfId="0" applyFont="1" applyFill="1" applyBorder="1"/>
    <xf numFmtId="0" fontId="0" fillId="0" borderId="102" xfId="0" applyFill="1" applyBorder="1"/>
    <xf numFmtId="0" fontId="0" fillId="0" borderId="227" xfId="0" applyFill="1" applyBorder="1"/>
    <xf numFmtId="0" fontId="0" fillId="0" borderId="228" xfId="0" applyFill="1" applyBorder="1"/>
    <xf numFmtId="0" fontId="0" fillId="0" borderId="56" xfId="0" applyFont="1" applyBorder="1"/>
    <xf numFmtId="0" fontId="0" fillId="0" borderId="226" xfId="0" applyFont="1" applyBorder="1"/>
    <xf numFmtId="0" fontId="0" fillId="0" borderId="211" xfId="0" applyFont="1" applyBorder="1"/>
    <xf numFmtId="0" fontId="0" fillId="0" borderId="243" xfId="0" applyFont="1" applyBorder="1" applyAlignment="1">
      <alignment horizontal="left" vertical="center" wrapText="1"/>
    </xf>
    <xf numFmtId="0" fontId="0" fillId="0" borderId="246" xfId="0" applyFont="1" applyBorder="1" applyAlignment="1">
      <alignment horizontal="left" vertical="center"/>
    </xf>
    <xf numFmtId="0" fontId="0" fillId="0" borderId="245" xfId="0" applyFont="1" applyBorder="1" applyAlignment="1">
      <alignment horizontal="left" vertical="center"/>
    </xf>
    <xf numFmtId="0" fontId="0" fillId="0" borderId="218" xfId="0" applyFont="1" applyFill="1" applyBorder="1" applyAlignment="1">
      <alignment horizontal="right" vertical="center"/>
    </xf>
    <xf numFmtId="0" fontId="0" fillId="0" borderId="57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0" fillId="0" borderId="265" xfId="0" applyFont="1" applyBorder="1" applyAlignment="1">
      <alignment horizontal="left" vertical="center"/>
    </xf>
    <xf numFmtId="0" fontId="0" fillId="0" borderId="264" xfId="0" applyFont="1" applyFill="1" applyBorder="1" applyAlignment="1">
      <alignment horizontal="right" vertical="center"/>
    </xf>
    <xf numFmtId="0" fontId="0" fillId="0" borderId="56" xfId="0" applyFont="1" applyFill="1" applyBorder="1" applyAlignment="1"/>
    <xf numFmtId="0" fontId="0" fillId="0" borderId="226" xfId="0" applyFont="1" applyFill="1" applyBorder="1" applyAlignment="1">
      <alignment horizontal="left"/>
    </xf>
    <xf numFmtId="0" fontId="0" fillId="0" borderId="103" xfId="0" applyFont="1" applyFill="1" applyBorder="1" applyAlignment="1">
      <alignment horizontal="left"/>
    </xf>
    <xf numFmtId="0" fontId="0" fillId="0" borderId="103" xfId="0" applyFill="1" applyBorder="1" applyAlignment="1">
      <alignment horizontal="left"/>
    </xf>
    <xf numFmtId="0" fontId="0" fillId="0" borderId="226" xfId="0" applyFill="1" applyBorder="1" applyAlignment="1">
      <alignment horizontal="left"/>
    </xf>
    <xf numFmtId="0" fontId="0" fillId="0" borderId="224" xfId="0" applyFont="1" applyFill="1" applyBorder="1" applyAlignment="1">
      <alignment horizontal="left"/>
    </xf>
    <xf numFmtId="0" fontId="0" fillId="0" borderId="224" xfId="0" applyFill="1" applyBorder="1" applyAlignment="1">
      <alignment horizontal="left"/>
    </xf>
    <xf numFmtId="0" fontId="0" fillId="21" borderId="224" xfId="0" applyFont="1" applyFill="1" applyBorder="1" applyAlignment="1">
      <alignment horizontal="left"/>
    </xf>
    <xf numFmtId="0" fontId="56" fillId="0" borderId="210" xfId="0" applyFont="1" applyFill="1" applyBorder="1"/>
    <xf numFmtId="0" fontId="28" fillId="0" borderId="210" xfId="0" applyFont="1" applyFill="1" applyBorder="1"/>
    <xf numFmtId="0" fontId="69" fillId="0" borderId="211" xfId="0" applyFont="1" applyFill="1" applyBorder="1"/>
    <xf numFmtId="0" fontId="0" fillId="21" borderId="224" xfId="0" applyFill="1" applyBorder="1" applyAlignment="1">
      <alignment horizontal="left"/>
    </xf>
    <xf numFmtId="0" fontId="0" fillId="0" borderId="224" xfId="0" applyFont="1" applyFill="1" applyBorder="1"/>
    <xf numFmtId="0" fontId="0" fillId="0" borderId="224" xfId="0" applyFill="1" applyBorder="1"/>
    <xf numFmtId="0" fontId="28" fillId="0" borderId="211" xfId="0" applyFont="1" applyFill="1" applyBorder="1"/>
    <xf numFmtId="0" fontId="0" fillId="0" borderId="225" xfId="0" applyFont="1" applyFill="1" applyBorder="1"/>
    <xf numFmtId="0" fontId="0" fillId="0" borderId="225" xfId="0" applyFill="1" applyBorder="1"/>
    <xf numFmtId="0" fontId="0" fillId="0" borderId="230" xfId="0" applyFont="1" applyFill="1" applyBorder="1"/>
    <xf numFmtId="0" fontId="0" fillId="0" borderId="232" xfId="0" applyFont="1" applyFill="1" applyBorder="1"/>
    <xf numFmtId="0" fontId="0" fillId="0" borderId="74" xfId="0" applyFill="1" applyBorder="1"/>
    <xf numFmtId="0" fontId="56" fillId="0" borderId="211" xfId="0" applyFont="1" applyFill="1" applyBorder="1"/>
    <xf numFmtId="0" fontId="0" fillId="27" borderId="224" xfId="0" applyFont="1" applyFill="1" applyBorder="1"/>
    <xf numFmtId="0" fontId="0" fillId="27" borderId="224" xfId="0" applyFill="1" applyBorder="1"/>
    <xf numFmtId="0" fontId="56" fillId="0" borderId="21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/>
    </xf>
    <xf numFmtId="0" fontId="0" fillId="0" borderId="228" xfId="0" applyFont="1" applyFill="1" applyBorder="1" applyAlignment="1">
      <alignment horizontal="left"/>
    </xf>
    <xf numFmtId="0" fontId="0" fillId="0" borderId="226" xfId="0" applyFill="1" applyBorder="1"/>
    <xf numFmtId="0" fontId="0" fillId="0" borderId="218" xfId="0" applyFont="1" applyFill="1" applyBorder="1"/>
    <xf numFmtId="0" fontId="0" fillId="0" borderId="78" xfId="0" applyFont="1" applyFill="1" applyBorder="1"/>
    <xf numFmtId="0" fontId="0" fillId="0" borderId="234" xfId="0" applyFont="1" applyFill="1" applyBorder="1"/>
    <xf numFmtId="0" fontId="0" fillId="0" borderId="224" xfId="0" applyFont="1" applyBorder="1"/>
    <xf numFmtId="0" fontId="56" fillId="0" borderId="60" xfId="0" applyFont="1" applyFill="1" applyBorder="1"/>
    <xf numFmtId="164" fontId="45" fillId="0" borderId="95" xfId="1" applyFont="1" applyFill="1" applyBorder="1" applyAlignment="1" applyProtection="1">
      <alignment vertical="center"/>
      <protection locked="0"/>
    </xf>
    <xf numFmtId="0" fontId="0" fillId="0" borderId="161" xfId="0" applyFont="1" applyBorder="1" applyAlignment="1" applyProtection="1">
      <alignment vertical="center"/>
    </xf>
    <xf numFmtId="0" fontId="0" fillId="0" borderId="119" xfId="0" applyFill="1" applyBorder="1"/>
    <xf numFmtId="0" fontId="0" fillId="0" borderId="266" xfId="0" applyFont="1" applyBorder="1" applyAlignment="1" applyProtection="1">
      <alignment vertical="center"/>
    </xf>
    <xf numFmtId="0" fontId="0" fillId="0" borderId="240" xfId="0" applyFont="1" applyFill="1" applyBorder="1"/>
    <xf numFmtId="0" fontId="0" fillId="0" borderId="240" xfId="0" applyFont="1" applyBorder="1" applyAlignment="1">
      <alignment vertical="center" wrapText="1"/>
    </xf>
    <xf numFmtId="0" fontId="53" fillId="36" borderId="267" xfId="0" applyFont="1" applyFill="1" applyBorder="1" applyAlignment="1">
      <alignment horizontal="left" vertical="center" wrapText="1"/>
    </xf>
    <xf numFmtId="0" fontId="0" fillId="32" borderId="138" xfId="0" applyFont="1" applyFill="1" applyBorder="1" applyAlignment="1">
      <alignment horizontal="left" vertical="center" wrapText="1"/>
    </xf>
    <xf numFmtId="0" fontId="0" fillId="0" borderId="79" xfId="0" applyNumberFormat="1" applyFont="1" applyFill="1" applyBorder="1"/>
    <xf numFmtId="0" fontId="0" fillId="8" borderId="218" xfId="0" applyFont="1" applyFill="1" applyBorder="1" applyAlignment="1">
      <alignment vertical="center"/>
    </xf>
    <xf numFmtId="0" fontId="0" fillId="0" borderId="218" xfId="0" applyNumberFormat="1" applyFont="1" applyFill="1" applyBorder="1"/>
    <xf numFmtId="0" fontId="0" fillId="0" borderId="239" xfId="0" applyNumberFormat="1" applyFont="1" applyFill="1" applyBorder="1"/>
    <xf numFmtId="0" fontId="0" fillId="0" borderId="266" xfId="0" applyFont="1" applyBorder="1" applyAlignment="1" applyProtection="1">
      <alignment vertical="center" wrapText="1"/>
    </xf>
    <xf numFmtId="0" fontId="0" fillId="0" borderId="213" xfId="0" applyFont="1" applyBorder="1" applyAlignment="1">
      <alignment vertical="center"/>
    </xf>
    <xf numFmtId="0" fontId="0" fillId="0" borderId="219" xfId="0" applyFont="1" applyBorder="1" applyAlignment="1">
      <alignment horizontal="center" vertical="center"/>
    </xf>
    <xf numFmtId="0" fontId="0" fillId="0" borderId="220" xfId="0" applyFont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38" xfId="0" applyBorder="1"/>
    <xf numFmtId="0" fontId="0" fillId="0" borderId="82" xfId="0" applyFont="1" applyBorder="1"/>
    <xf numFmtId="0" fontId="0" fillId="0" borderId="268" xfId="0" applyBorder="1"/>
    <xf numFmtId="0" fontId="0" fillId="0" borderId="127" xfId="0" applyFont="1" applyBorder="1" applyAlignment="1">
      <alignment horizontal="left"/>
    </xf>
    <xf numFmtId="0" fontId="77" fillId="0" borderId="0" xfId="0" applyFont="1" applyFill="1" applyBorder="1"/>
    <xf numFmtId="0" fontId="0" fillId="0" borderId="202" xfId="0" applyFont="1" applyBorder="1"/>
    <xf numFmtId="0" fontId="0" fillId="0" borderId="219" xfId="0" applyFont="1" applyBorder="1"/>
    <xf numFmtId="0" fontId="0" fillId="0" borderId="227" xfId="0" applyFont="1" applyBorder="1" applyAlignment="1">
      <alignment wrapText="1"/>
    </xf>
    <xf numFmtId="0" fontId="0" fillId="36" borderId="160" xfId="0" applyFont="1" applyFill="1" applyBorder="1" applyAlignment="1">
      <alignment horizontal="left" vertical="center" wrapText="1"/>
    </xf>
    <xf numFmtId="0" fontId="0" fillId="0" borderId="64" xfId="0" applyNumberFormat="1" applyFont="1" applyFill="1" applyBorder="1"/>
    <xf numFmtId="0" fontId="78" fillId="0" borderId="95" xfId="0" applyFont="1" applyBorder="1" applyAlignment="1">
      <alignment horizontal="center"/>
    </xf>
    <xf numFmtId="0" fontId="78" fillId="0" borderId="217" xfId="0" applyFont="1" applyFill="1" applyBorder="1" applyAlignment="1">
      <alignment horizontal="center"/>
    </xf>
    <xf numFmtId="0" fontId="68" fillId="0" borderId="0" xfId="0" applyFont="1"/>
    <xf numFmtId="0" fontId="79" fillId="0" borderId="95" xfId="0" applyFont="1" applyBorder="1" applyAlignment="1">
      <alignment horizontal="center" wrapText="1"/>
    </xf>
    <xf numFmtId="14" fontId="80" fillId="0" borderId="95" xfId="0" applyNumberFormat="1" applyFont="1" applyBorder="1" applyAlignment="1">
      <alignment horizontal="center" wrapText="1"/>
    </xf>
    <xf numFmtId="0" fontId="81" fillId="0" borderId="95" xfId="0" applyFont="1" applyBorder="1" applyAlignment="1">
      <alignment horizontal="center" wrapText="1"/>
    </xf>
    <xf numFmtId="0" fontId="21" fillId="0" borderId="211" xfId="0" applyFont="1" applyFill="1" applyBorder="1" applyAlignment="1">
      <alignment vertical="center" wrapText="1"/>
    </xf>
    <xf numFmtId="0" fontId="21" fillId="0" borderId="211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210" xfId="0" applyFont="1" applyFill="1" applyBorder="1" applyAlignment="1">
      <alignment horizontal="center" vertical="center"/>
    </xf>
    <xf numFmtId="0" fontId="0" fillId="0" borderId="21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2" fillId="0" borderId="30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6" xfId="0" applyFont="1" applyBorder="1" applyAlignment="1">
      <alignment horizontal="center" wrapText="1" shrinkToFit="1"/>
    </xf>
    <xf numFmtId="0" fontId="83" fillId="0" borderId="0" xfId="0" applyFont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4" fontId="79" fillId="0" borderId="13" xfId="0" applyNumberFormat="1" applyFont="1" applyFill="1" applyBorder="1" applyAlignment="1">
      <alignment horizontal="right"/>
    </xf>
    <xf numFmtId="0" fontId="79" fillId="0" borderId="14" xfId="0" applyFont="1" applyFill="1" applyBorder="1" applyAlignment="1">
      <alignment horizontal="center"/>
    </xf>
    <xf numFmtId="0" fontId="85" fillId="8" borderId="0" xfId="0" applyFont="1" applyFill="1" applyBorder="1" applyAlignment="1">
      <alignment horizontal="center"/>
    </xf>
    <xf numFmtId="0" fontId="86" fillId="0" borderId="0" xfId="0" applyFont="1" applyFill="1" applyBorder="1"/>
    <xf numFmtId="0" fontId="87" fillId="0" borderId="0" xfId="0" applyFont="1" applyFill="1" applyBorder="1"/>
    <xf numFmtId="0" fontId="86" fillId="0" borderId="0" xfId="0" applyFont="1" applyFill="1"/>
    <xf numFmtId="0" fontId="86" fillId="0" borderId="0" xfId="0" applyFont="1"/>
    <xf numFmtId="0" fontId="78" fillId="0" borderId="18" xfId="0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8" fillId="0" borderId="18" xfId="0" applyFont="1" applyFill="1" applyBorder="1"/>
    <xf numFmtId="0" fontId="78" fillId="0" borderId="47" xfId="0" applyFont="1" applyFill="1" applyBorder="1" applyAlignment="1">
      <alignment horizontal="center" vertical="center" wrapText="1"/>
    </xf>
    <xf numFmtId="0" fontId="78" fillId="0" borderId="49" xfId="0" applyFont="1" applyBorder="1"/>
    <xf numFmtId="0" fontId="78" fillId="0" borderId="50" xfId="0" applyFont="1" applyBorder="1"/>
    <xf numFmtId="0" fontId="78" fillId="0" borderId="15" xfId="0" applyFont="1" applyBorder="1"/>
    <xf numFmtId="4" fontId="0" fillId="0" borderId="159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50" xfId="0" applyNumberFormat="1" applyFont="1" applyFill="1" applyBorder="1" applyAlignment="1">
      <alignment horizontal="right"/>
    </xf>
    <xf numFmtId="4" fontId="0" fillId="30" borderId="22" xfId="0" applyNumberFormat="1" applyFont="1" applyFill="1" applyBorder="1" applyAlignment="1">
      <alignment horizontal="right"/>
    </xf>
    <xf numFmtId="4" fontId="0" fillId="0" borderId="126" xfId="0" applyNumberFormat="1" applyFont="1" applyFill="1" applyBorder="1" applyAlignment="1">
      <alignment horizontal="right"/>
    </xf>
    <xf numFmtId="4" fontId="0" fillId="2" borderId="22" xfId="0" applyNumberFormat="1" applyFont="1" applyFill="1" applyBorder="1" applyAlignment="1">
      <alignment horizontal="right"/>
    </xf>
    <xf numFmtId="4" fontId="0" fillId="2" borderId="24" xfId="0" applyNumberFormat="1" applyFont="1" applyFill="1" applyBorder="1" applyAlignment="1">
      <alignment horizontal="right"/>
    </xf>
    <xf numFmtId="4" fontId="0" fillId="2" borderId="121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150" xfId="0" applyNumberFormat="1" applyFont="1" applyFill="1" applyBorder="1" applyAlignment="1">
      <alignment horizontal="right" vertical="center" wrapText="1"/>
    </xf>
    <xf numFmtId="4" fontId="0" fillId="2" borderId="23" xfId="0" applyNumberFormat="1" applyFont="1" applyFill="1" applyBorder="1" applyAlignment="1">
      <alignment horizontal="right"/>
    </xf>
    <xf numFmtId="4" fontId="0" fillId="2" borderId="86" xfId="0" applyNumberFormat="1" applyFont="1" applyFill="1" applyBorder="1" applyAlignment="1">
      <alignment horizontal="right"/>
    </xf>
    <xf numFmtId="4" fontId="0" fillId="2" borderId="175" xfId="0" applyNumberFormat="1" applyFont="1" applyFill="1" applyBorder="1" applyAlignment="1">
      <alignment horizontal="right"/>
    </xf>
    <xf numFmtId="3" fontId="0" fillId="2" borderId="66" xfId="0" applyNumberFormat="1" applyFont="1" applyFill="1" applyBorder="1" applyAlignment="1">
      <alignment horizontal="right"/>
    </xf>
    <xf numFmtId="4" fontId="0" fillId="0" borderId="221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3" fontId="0" fillId="0" borderId="221" xfId="0" applyNumberFormat="1" applyFont="1" applyFill="1" applyBorder="1" applyAlignment="1">
      <alignment horizontal="right"/>
    </xf>
    <xf numFmtId="4" fontId="0" fillId="0" borderId="168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23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3" fontId="0" fillId="0" borderId="216" xfId="0" applyNumberFormat="1" applyFont="1" applyFill="1" applyBorder="1" applyAlignment="1">
      <alignment horizontal="right"/>
    </xf>
    <xf numFmtId="3" fontId="0" fillId="0" borderId="207" xfId="0" applyNumberFormat="1" applyFont="1" applyFill="1" applyBorder="1" applyAlignment="1">
      <alignment horizontal="right"/>
    </xf>
    <xf numFmtId="3" fontId="0" fillId="0" borderId="222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0" borderId="220" xfId="0" applyNumberFormat="1" applyFont="1" applyFill="1" applyBorder="1" applyAlignment="1">
      <alignment horizontal="right"/>
    </xf>
    <xf numFmtId="3" fontId="0" fillId="30" borderId="221" xfId="0" applyNumberFormat="1" applyFont="1" applyFill="1" applyBorder="1" applyAlignment="1">
      <alignment horizontal="right"/>
    </xf>
    <xf numFmtId="3" fontId="0" fillId="0" borderId="168" xfId="0" applyNumberFormat="1" applyFont="1" applyFill="1" applyBorder="1" applyAlignment="1">
      <alignment horizontal="right"/>
    </xf>
    <xf numFmtId="4" fontId="0" fillId="0" borderId="70" xfId="0" applyNumberFormat="1" applyFont="1" applyFill="1" applyBorder="1" applyAlignment="1">
      <alignment horizontal="right"/>
    </xf>
    <xf numFmtId="4" fontId="0" fillId="0" borderId="89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215" xfId="0" applyNumberFormat="1" applyFont="1" applyFill="1" applyBorder="1" applyAlignment="1">
      <alignment horizontal="right"/>
    </xf>
    <xf numFmtId="4" fontId="0" fillId="0" borderId="202" xfId="0" applyNumberFormat="1" applyFont="1" applyFill="1" applyBorder="1" applyAlignment="1">
      <alignment horizontal="right"/>
    </xf>
    <xf numFmtId="4" fontId="0" fillId="0" borderId="63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/>
    </xf>
    <xf numFmtId="4" fontId="0" fillId="2" borderId="33" xfId="0" applyNumberFormat="1" applyFont="1" applyFill="1" applyBorder="1" applyAlignment="1">
      <alignment horizontal="right" vertical="center" wrapText="1"/>
    </xf>
    <xf numFmtId="4" fontId="0" fillId="2" borderId="23" xfId="0" applyNumberFormat="1" applyFont="1" applyFill="1" applyBorder="1" applyAlignment="1">
      <alignment horizontal="right" vertical="center" wrapText="1"/>
    </xf>
    <xf numFmtId="4" fontId="0" fillId="0" borderId="185" xfId="0" applyNumberFormat="1" applyFont="1" applyFill="1" applyBorder="1" applyAlignment="1">
      <alignment horizontal="right" vertical="center" wrapText="1"/>
    </xf>
    <xf numFmtId="4" fontId="0" fillId="0" borderId="46" xfId="0" applyNumberFormat="1" applyFont="1" applyFill="1" applyBorder="1" applyAlignment="1">
      <alignment horizontal="right" vertical="center" wrapText="1"/>
    </xf>
    <xf numFmtId="4" fontId="0" fillId="0" borderId="47" xfId="0" applyNumberFormat="1" applyFont="1" applyFill="1" applyBorder="1" applyAlignment="1">
      <alignment horizontal="right"/>
    </xf>
    <xf numFmtId="3" fontId="0" fillId="0" borderId="125" xfId="0" applyNumberFormat="1" applyFont="1" applyFill="1" applyBorder="1" applyAlignment="1">
      <alignment horizontal="right"/>
    </xf>
    <xf numFmtId="3" fontId="0" fillId="0" borderId="130" xfId="0" applyNumberFormat="1" applyFont="1" applyFill="1" applyBorder="1" applyAlignment="1">
      <alignment horizontal="right"/>
    </xf>
    <xf numFmtId="3" fontId="0" fillId="0" borderId="15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6" xfId="0" applyNumberFormat="1" applyFont="1" applyFill="1" applyBorder="1" applyAlignment="1">
      <alignment horizontal="right"/>
    </xf>
    <xf numFmtId="4" fontId="0" fillId="2" borderId="45" xfId="0" applyNumberFormat="1" applyFont="1" applyFill="1" applyBorder="1" applyAlignment="1">
      <alignment horizontal="right"/>
    </xf>
    <xf numFmtId="4" fontId="0" fillId="2" borderId="43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 horizontal="right"/>
    </xf>
    <xf numFmtId="4" fontId="0" fillId="2" borderId="177" xfId="0" applyNumberFormat="1" applyFont="1" applyFill="1" applyBorder="1" applyAlignment="1">
      <alignment horizontal="right"/>
    </xf>
    <xf numFmtId="4" fontId="0" fillId="0" borderId="1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25" xfId="0" applyNumberFormat="1" applyFont="1" applyFill="1" applyBorder="1" applyAlignment="1">
      <alignment horizontal="right"/>
    </xf>
    <xf numFmtId="4" fontId="0" fillId="0" borderId="207" xfId="0" applyNumberFormat="1" applyFont="1" applyFill="1" applyBorder="1" applyAlignment="1">
      <alignment horizontal="right"/>
    </xf>
    <xf numFmtId="4" fontId="0" fillId="0" borderId="130" xfId="0" applyNumberFormat="1" applyFont="1" applyFill="1" applyBorder="1" applyAlignment="1">
      <alignment horizontal="right"/>
    </xf>
    <xf numFmtId="4" fontId="0" fillId="0" borderId="84" xfId="0" applyNumberFormat="1" applyFont="1" applyFill="1" applyBorder="1" applyAlignment="1">
      <alignment horizontal="right"/>
    </xf>
    <xf numFmtId="4" fontId="0" fillId="0" borderId="146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15" xfId="0" applyNumberFormat="1" applyFont="1" applyFill="1" applyBorder="1" applyAlignment="1">
      <alignment horizontal="right" vertical="center" wrapText="1"/>
    </xf>
    <xf numFmtId="4" fontId="0" fillId="0" borderId="207" xfId="0" applyNumberFormat="1" applyFont="1" applyFill="1" applyBorder="1" applyAlignment="1">
      <alignment horizontal="right" vertical="center" wrapText="1"/>
    </xf>
    <xf numFmtId="4" fontId="0" fillId="0" borderId="251" xfId="0" applyNumberFormat="1" applyFont="1" applyFill="1" applyBorder="1" applyAlignment="1">
      <alignment horizontal="right"/>
    </xf>
    <xf numFmtId="4" fontId="0" fillId="0" borderId="174" xfId="0" applyNumberFormat="1" applyFont="1" applyFill="1" applyBorder="1" applyAlignment="1">
      <alignment horizontal="right"/>
    </xf>
    <xf numFmtId="4" fontId="0" fillId="0" borderId="74" xfId="0" applyNumberFormat="1" applyFont="1" applyFill="1" applyBorder="1" applyAlignment="1">
      <alignment horizontal="right"/>
    </xf>
    <xf numFmtId="4" fontId="0" fillId="0" borderId="224" xfId="0" applyNumberFormat="1" applyFont="1" applyFill="1" applyBorder="1" applyAlignment="1">
      <alignment horizontal="right"/>
    </xf>
    <xf numFmtId="4" fontId="0" fillId="0" borderId="225" xfId="0" applyNumberFormat="1" applyFont="1" applyFill="1" applyBorder="1" applyAlignment="1">
      <alignment horizontal="right"/>
    </xf>
    <xf numFmtId="4" fontId="0" fillId="0" borderId="230" xfId="0" applyNumberFormat="1" applyFont="1" applyFill="1" applyBorder="1" applyAlignment="1">
      <alignment horizontal="right"/>
    </xf>
    <xf numFmtId="4" fontId="0" fillId="2" borderId="11" xfId="0" applyNumberFormat="1" applyFont="1" applyFill="1" applyBorder="1"/>
    <xf numFmtId="4" fontId="0" fillId="0" borderId="36" xfId="0" applyNumberFormat="1" applyFont="1" applyFill="1" applyBorder="1"/>
    <xf numFmtId="4" fontId="0" fillId="0" borderId="23" xfId="0" applyNumberFormat="1" applyFont="1" applyFill="1" applyBorder="1"/>
    <xf numFmtId="4" fontId="0" fillId="0" borderId="151" xfId="0" applyNumberFormat="1" applyFont="1" applyFill="1" applyBorder="1"/>
    <xf numFmtId="4" fontId="0" fillId="28" borderId="23" xfId="0" applyNumberFormat="1" applyFont="1" applyFill="1" applyBorder="1"/>
    <xf numFmtId="4" fontId="0" fillId="0" borderId="113" xfId="0" applyNumberFormat="1" applyFont="1" applyFill="1" applyBorder="1"/>
    <xf numFmtId="4" fontId="0" fillId="0" borderId="139" xfId="0" applyNumberFormat="1" applyFont="1" applyFill="1" applyBorder="1"/>
    <xf numFmtId="4" fontId="0" fillId="0" borderId="140" xfId="0" applyNumberFormat="1" applyFont="1" applyFill="1" applyBorder="1"/>
    <xf numFmtId="4" fontId="0" fillId="0" borderId="135" xfId="0" applyNumberFormat="1" applyFont="1" applyFill="1" applyBorder="1"/>
    <xf numFmtId="4" fontId="0" fillId="0" borderId="136" xfId="0" applyNumberFormat="1" applyFont="1" applyFill="1" applyBorder="1"/>
    <xf numFmtId="4" fontId="0" fillId="0" borderId="171" xfId="0" applyNumberFormat="1" applyFont="1" applyFill="1" applyBorder="1"/>
    <xf numFmtId="4" fontId="0" fillId="0" borderId="158" xfId="0" applyNumberFormat="1" applyFont="1" applyFill="1" applyBorder="1"/>
    <xf numFmtId="4" fontId="0" fillId="0" borderId="137" xfId="0" applyNumberFormat="1" applyFont="1" applyFill="1" applyBorder="1"/>
    <xf numFmtId="4" fontId="0" fillId="2" borderId="0" xfId="0" applyNumberFormat="1" applyFont="1" applyFill="1" applyBorder="1"/>
    <xf numFmtId="4" fontId="0" fillId="17" borderId="258" xfId="0" applyNumberFormat="1" applyFont="1" applyFill="1" applyBorder="1" applyAlignment="1">
      <alignment horizontal="right"/>
    </xf>
    <xf numFmtId="4" fontId="0" fillId="0" borderId="260" xfId="0" applyNumberFormat="1" applyFont="1" applyFill="1" applyBorder="1" applyAlignment="1">
      <alignment horizontal="right"/>
    </xf>
    <xf numFmtId="4" fontId="0" fillId="2" borderId="33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62" xfId="0" applyNumberFormat="1" applyFont="1" applyFill="1" applyBorder="1" applyAlignment="1">
      <alignment horizontal="right"/>
    </xf>
    <xf numFmtId="4" fontId="0" fillId="2" borderId="36" xfId="0" applyNumberFormat="1" applyFont="1" applyFill="1" applyBorder="1" applyAlignment="1">
      <alignment horizontal="right"/>
    </xf>
    <xf numFmtId="4" fontId="0" fillId="2" borderId="125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2" borderId="46" xfId="0" applyNumberFormat="1" applyFont="1" applyFill="1" applyBorder="1" applyAlignment="1">
      <alignment horizontal="right"/>
    </xf>
    <xf numFmtId="4" fontId="0" fillId="0" borderId="86" xfId="0" applyNumberFormat="1" applyFont="1" applyFill="1" applyBorder="1" applyAlignment="1">
      <alignment horizontal="right"/>
    </xf>
    <xf numFmtId="4" fontId="0" fillId="0" borderId="65" xfId="0" applyNumberFormat="1" applyFont="1" applyFill="1" applyBorder="1" applyAlignment="1">
      <alignment horizontal="right"/>
    </xf>
    <xf numFmtId="4" fontId="24" fillId="0" borderId="45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>
      <alignment horizontal="right"/>
    </xf>
    <xf numFmtId="4" fontId="24" fillId="0" borderId="150" xfId="0" applyNumberFormat="1" applyFont="1" applyFill="1" applyBorder="1" applyAlignment="1">
      <alignment horizontal="right"/>
    </xf>
    <xf numFmtId="4" fontId="24" fillId="0" borderId="126" xfId="0" applyNumberFormat="1" applyFont="1" applyFill="1" applyBorder="1" applyAlignment="1">
      <alignment horizontal="right"/>
    </xf>
    <xf numFmtId="4" fontId="24" fillId="0" borderId="202" xfId="0" applyNumberFormat="1" applyFont="1" applyFill="1" applyBorder="1" applyAlignment="1">
      <alignment horizontal="right"/>
    </xf>
    <xf numFmtId="4" fontId="24" fillId="0" borderId="242" xfId="0" applyNumberFormat="1" applyFont="1" applyFill="1" applyBorder="1" applyAlignment="1">
      <alignment horizontal="right"/>
    </xf>
    <xf numFmtId="4" fontId="24" fillId="0" borderId="186" xfId="0" applyNumberFormat="1" applyFont="1" applyFill="1" applyBorder="1" applyAlignment="1">
      <alignment horizontal="right"/>
    </xf>
    <xf numFmtId="4" fontId="24" fillId="0" borderId="171" xfId="0" applyNumberFormat="1" applyFont="1" applyFill="1" applyBorder="1" applyAlignment="1">
      <alignment horizontal="right"/>
    </xf>
    <xf numFmtId="4" fontId="24" fillId="0" borderId="167" xfId="0" applyNumberFormat="1" applyFont="1" applyFill="1" applyBorder="1" applyAlignment="1">
      <alignment horizontal="right"/>
    </xf>
    <xf numFmtId="4" fontId="0" fillId="0" borderId="87" xfId="0" applyNumberFormat="1" applyFont="1" applyFill="1" applyBorder="1" applyAlignment="1">
      <alignment horizontal="right"/>
    </xf>
    <xf numFmtId="4" fontId="0" fillId="0" borderId="107" xfId="0" applyNumberFormat="1" applyFont="1" applyFill="1" applyBorder="1" applyAlignment="1">
      <alignment horizontal="right"/>
    </xf>
    <xf numFmtId="4" fontId="0" fillId="0" borderId="191" xfId="0" applyNumberFormat="1" applyFont="1" applyFill="1" applyBorder="1" applyAlignment="1">
      <alignment horizontal="right"/>
    </xf>
    <xf numFmtId="4" fontId="0" fillId="0" borderId="61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/>
    <xf numFmtId="4" fontId="0" fillId="0" borderId="33" xfId="0" applyNumberFormat="1" applyFont="1" applyFill="1" applyBorder="1" applyAlignment="1"/>
    <xf numFmtId="4" fontId="0" fillId="0" borderId="36" xfId="0" applyNumberFormat="1" applyFont="1" applyFill="1" applyBorder="1" applyAlignment="1"/>
    <xf numFmtId="4" fontId="0" fillId="0" borderId="125" xfId="0" applyNumberFormat="1" applyFont="1" applyFill="1" applyBorder="1" applyAlignment="1"/>
    <xf numFmtId="4" fontId="0" fillId="0" borderId="125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0" fontId="0" fillId="0" borderId="161" xfId="0" applyFont="1" applyBorder="1" applyAlignment="1" applyProtection="1">
      <alignment vertical="center" wrapText="1"/>
    </xf>
    <xf numFmtId="2" fontId="0" fillId="0" borderId="221" xfId="0" applyNumberFormat="1" applyFont="1" applyFill="1" applyBorder="1"/>
    <xf numFmtId="0" fontId="0" fillId="0" borderId="69" xfId="0" applyFont="1" applyFill="1" applyBorder="1"/>
    <xf numFmtId="0" fontId="0" fillId="0" borderId="33" xfId="0" applyFont="1" applyFill="1" applyBorder="1"/>
    <xf numFmtId="0" fontId="0" fillId="0" borderId="23" xfId="0" applyFont="1" applyFill="1" applyBorder="1"/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2" fontId="0" fillId="0" borderId="43" xfId="0" applyNumberFormat="1" applyFont="1" applyFill="1" applyBorder="1"/>
    <xf numFmtId="0" fontId="0" fillId="2" borderId="90" xfId="0" applyFont="1" applyFill="1" applyBorder="1"/>
    <xf numFmtId="0" fontId="0" fillId="2" borderId="82" xfId="0" applyFont="1" applyFill="1" applyBorder="1"/>
    <xf numFmtId="0" fontId="0" fillId="2" borderId="34" xfId="0" applyFont="1" applyFill="1" applyBorder="1"/>
    <xf numFmtId="0" fontId="0" fillId="2" borderId="17" xfId="0" applyFont="1" applyFill="1" applyBorder="1"/>
    <xf numFmtId="0" fontId="0" fillId="2" borderId="27" xfId="0" applyFont="1" applyFill="1" applyBorder="1"/>
    <xf numFmtId="0" fontId="0" fillId="0" borderId="40" xfId="0" applyFont="1" applyFill="1" applyBorder="1"/>
    <xf numFmtId="0" fontId="0" fillId="2" borderId="18" xfId="0" applyFont="1" applyFill="1" applyBorder="1"/>
    <xf numFmtId="0" fontId="0" fillId="2" borderId="10" xfId="0" applyFont="1" applyFill="1" applyBorder="1"/>
    <xf numFmtId="0" fontId="0" fillId="2" borderId="28" xfId="0" applyFont="1" applyFill="1" applyBorder="1"/>
    <xf numFmtId="0" fontId="0" fillId="2" borderId="16" xfId="0" applyFont="1" applyFill="1" applyBorder="1"/>
    <xf numFmtId="0" fontId="0" fillId="2" borderId="212" xfId="0" applyFont="1" applyFill="1" applyBorder="1"/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/>
    <xf numFmtId="168" fontId="0" fillId="0" borderId="65" xfId="0" applyNumberFormat="1" applyFont="1" applyFill="1" applyBorder="1" applyAlignment="1">
      <alignment horizontal="right"/>
    </xf>
    <xf numFmtId="0" fontId="0" fillId="0" borderId="86" xfId="0" applyFont="1" applyFill="1" applyBorder="1" applyAlignment="1"/>
    <xf numFmtId="0" fontId="0" fillId="0" borderId="65" xfId="0" applyFont="1" applyFill="1" applyBorder="1" applyAlignment="1">
      <alignment horizontal="right" wrapText="1"/>
    </xf>
    <xf numFmtId="0" fontId="0" fillId="2" borderId="64" xfId="0" applyFont="1" applyFill="1" applyBorder="1" applyAlignment="1">
      <alignment wrapText="1"/>
    </xf>
    <xf numFmtId="0" fontId="0" fillId="2" borderId="65" xfId="0" applyFont="1" applyFill="1" applyBorder="1" applyAlignment="1">
      <alignment wrapText="1"/>
    </xf>
    <xf numFmtId="0" fontId="0" fillId="2" borderId="240" xfId="0" applyFont="1" applyFill="1" applyBorder="1" applyAlignment="1">
      <alignment wrapText="1"/>
    </xf>
    <xf numFmtId="0" fontId="0" fillId="2" borderId="68" xfId="0" applyFont="1" applyFill="1" applyBorder="1" applyAlignment="1">
      <alignment wrapText="1"/>
    </xf>
    <xf numFmtId="0" fontId="0" fillId="0" borderId="151" xfId="0" applyFont="1" applyFill="1" applyBorder="1"/>
    <xf numFmtId="0" fontId="0" fillId="2" borderId="25" xfId="0" applyFont="1" applyFill="1" applyBorder="1"/>
    <xf numFmtId="0" fontId="67" fillId="0" borderId="124" xfId="0" applyFont="1" applyFill="1" applyBorder="1" applyAlignment="1">
      <alignment horizontal="center"/>
    </xf>
    <xf numFmtId="0" fontId="21" fillId="0" borderId="114" xfId="0" applyFont="1" applyFill="1" applyBorder="1" applyAlignment="1">
      <alignment horizontal="center"/>
    </xf>
    <xf numFmtId="0" fontId="21" fillId="0" borderId="177" xfId="0" applyFont="1" applyFill="1" applyBorder="1" applyAlignment="1">
      <alignment horizontal="center"/>
    </xf>
    <xf numFmtId="0" fontId="21" fillId="2" borderId="145" xfId="0" applyFont="1" applyFill="1" applyBorder="1" applyAlignment="1">
      <alignment horizontal="center"/>
    </xf>
    <xf numFmtId="0" fontId="21" fillId="2" borderId="129" xfId="0" applyFont="1" applyFill="1" applyBorder="1" applyAlignment="1">
      <alignment horizontal="center"/>
    </xf>
    <xf numFmtId="0" fontId="21" fillId="2" borderId="189" xfId="0" applyFont="1" applyFill="1" applyBorder="1" applyAlignment="1">
      <alignment horizontal="center"/>
    </xf>
    <xf numFmtId="0" fontId="0" fillId="2" borderId="202" xfId="0" applyFont="1" applyFill="1" applyBorder="1"/>
    <xf numFmtId="0" fontId="0" fillId="2" borderId="42" xfId="0" applyFont="1" applyFill="1" applyBorder="1"/>
    <xf numFmtId="0" fontId="0" fillId="0" borderId="129" xfId="0" applyFont="1" applyFill="1" applyBorder="1"/>
    <xf numFmtId="0" fontId="0" fillId="2" borderId="45" xfId="0" applyFont="1" applyFill="1" applyBorder="1"/>
    <xf numFmtId="0" fontId="0" fillId="2" borderId="215" xfId="0" applyFont="1" applyFill="1" applyBorder="1"/>
    <xf numFmtId="0" fontId="0" fillId="2" borderId="238" xfId="0" applyFont="1" applyFill="1" applyBorder="1"/>
    <xf numFmtId="0" fontId="0" fillId="2" borderId="81" xfId="0" applyNumberFormat="1" applyFont="1" applyFill="1" applyBorder="1"/>
    <xf numFmtId="0" fontId="0" fillId="2" borderId="213" xfId="0" applyNumberFormat="1" applyFont="1" applyFill="1" applyBorder="1"/>
    <xf numFmtId="0" fontId="0" fillId="2" borderId="232" xfId="0" applyNumberFormat="1" applyFont="1" applyFill="1" applyBorder="1"/>
    <xf numFmtId="0" fontId="0" fillId="2" borderId="34" xfId="0" applyNumberFormat="1" applyFont="1" applyFill="1" applyBorder="1"/>
    <xf numFmtId="0" fontId="0" fillId="2" borderId="211" xfId="0" applyNumberFormat="1" applyFont="1" applyFill="1" applyBorder="1"/>
    <xf numFmtId="0" fontId="0" fillId="2" borderId="218" xfId="0" applyNumberFormat="1" applyFont="1" applyFill="1" applyBorder="1"/>
    <xf numFmtId="0" fontId="0" fillId="2" borderId="78" xfId="0" applyNumberFormat="1" applyFont="1" applyFill="1" applyBorder="1"/>
    <xf numFmtId="0" fontId="0" fillId="2" borderId="213" xfId="0" applyFont="1" applyFill="1" applyBorder="1"/>
    <xf numFmtId="0" fontId="0" fillId="2" borderId="232" xfId="0" applyFont="1" applyFill="1" applyBorder="1"/>
    <xf numFmtId="0" fontId="0" fillId="2" borderId="81" xfId="0" applyFont="1" applyFill="1" applyBorder="1"/>
    <xf numFmtId="0" fontId="0" fillId="0" borderId="218" xfId="0" applyFont="1" applyBorder="1" applyAlignment="1">
      <alignment horizontal="right" vertical="center"/>
    </xf>
    <xf numFmtId="0" fontId="0" fillId="0" borderId="264" xfId="0" applyFont="1" applyBorder="1" applyAlignment="1">
      <alignment horizontal="right" vertical="center"/>
    </xf>
    <xf numFmtId="0" fontId="0" fillId="2" borderId="36" xfId="0" applyFont="1" applyFill="1" applyBorder="1" applyAlignment="1">
      <alignment vertical="center" wrapText="1"/>
    </xf>
    <xf numFmtId="0" fontId="0" fillId="2" borderId="207" xfId="0" applyFont="1" applyFill="1" applyBorder="1" applyAlignment="1">
      <alignment vertical="center" wrapText="1"/>
    </xf>
    <xf numFmtId="0" fontId="0" fillId="2" borderId="14" xfId="0" applyFont="1" applyFill="1" applyBorder="1"/>
    <xf numFmtId="0" fontId="0" fillId="0" borderId="218" xfId="0" applyFont="1" applyBorder="1"/>
    <xf numFmtId="0" fontId="0" fillId="0" borderId="19" xfId="0" applyFont="1" applyBorder="1" applyAlignment="1" applyProtection="1">
      <alignment vertical="center" wrapText="1"/>
    </xf>
    <xf numFmtId="0" fontId="0" fillId="0" borderId="247" xfId="0" applyFont="1" applyBorder="1" applyAlignment="1" applyProtection="1">
      <alignment vertical="center" wrapText="1"/>
    </xf>
    <xf numFmtId="0" fontId="0" fillId="0" borderId="200" xfId="0" applyFont="1" applyFill="1" applyBorder="1" applyAlignment="1">
      <alignment vertical="center"/>
    </xf>
    <xf numFmtId="4" fontId="0" fillId="0" borderId="196" xfId="0" applyNumberFormat="1" applyFont="1" applyFill="1" applyBorder="1" applyAlignment="1">
      <alignment horizontal="right" vertical="center" wrapText="1"/>
    </xf>
    <xf numFmtId="0" fontId="0" fillId="0" borderId="196" xfId="0" applyNumberFormat="1" applyFont="1" applyFill="1" applyBorder="1"/>
    <xf numFmtId="0" fontId="0" fillId="0" borderId="200" xfId="0" applyNumberFormat="1" applyFont="1" applyFill="1" applyBorder="1"/>
    <xf numFmtId="0" fontId="0" fillId="0" borderId="160" xfId="0" applyFill="1" applyBorder="1" applyAlignment="1">
      <alignment vertical="center"/>
    </xf>
    <xf numFmtId="0" fontId="0" fillId="0" borderId="245" xfId="0" applyFont="1" applyFill="1" applyBorder="1" applyAlignment="1">
      <alignment vertical="center"/>
    </xf>
    <xf numFmtId="4" fontId="0" fillId="0" borderId="239" xfId="0" applyNumberFormat="1" applyFont="1" applyFill="1" applyBorder="1" applyAlignment="1">
      <alignment horizontal="right" vertical="center" wrapText="1"/>
    </xf>
    <xf numFmtId="0" fontId="0" fillId="0" borderId="201" xfId="0" applyNumberFormat="1" applyFont="1" applyFill="1" applyBorder="1"/>
    <xf numFmtId="0" fontId="56" fillId="0" borderId="146" xfId="0" applyNumberFormat="1" applyFont="1" applyFill="1" applyBorder="1"/>
    <xf numFmtId="0" fontId="0" fillId="0" borderId="44" xfId="0" applyFill="1" applyBorder="1" applyAlignment="1">
      <alignment vertical="center"/>
    </xf>
    <xf numFmtId="0" fontId="0" fillId="0" borderId="269" xfId="0" applyFill="1" applyBorder="1" applyAlignment="1">
      <alignment vertical="center"/>
    </xf>
    <xf numFmtId="0" fontId="0" fillId="0" borderId="161" xfId="0" applyFont="1" applyBorder="1"/>
    <xf numFmtId="0" fontId="0" fillId="2" borderId="53" xfId="0" applyFont="1" applyFill="1" applyBorder="1"/>
    <xf numFmtId="0" fontId="0" fillId="2" borderId="47" xfId="0" applyFont="1" applyFill="1" applyBorder="1"/>
    <xf numFmtId="0" fontId="0" fillId="2" borderId="194" xfId="0" applyFont="1" applyFill="1" applyBorder="1"/>
    <xf numFmtId="0" fontId="0" fillId="2" borderId="36" xfId="0" applyFont="1" applyFill="1" applyBorder="1"/>
    <xf numFmtId="2" fontId="0" fillId="0" borderId="17" xfId="0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35" xfId="0" applyFill="1" applyBorder="1"/>
    <xf numFmtId="0" fontId="0" fillId="0" borderId="42" xfId="0" applyFont="1" applyFill="1" applyBorder="1"/>
    <xf numFmtId="0" fontId="0" fillId="0" borderId="66" xfId="0" applyFont="1" applyFill="1" applyBorder="1"/>
    <xf numFmtId="0" fontId="0" fillId="0" borderId="220" xfId="0" applyFont="1" applyFill="1" applyBorder="1"/>
    <xf numFmtId="0" fontId="0" fillId="0" borderId="65" xfId="0" applyFont="1" applyFill="1" applyBorder="1"/>
    <xf numFmtId="0" fontId="0" fillId="0" borderId="217" xfId="0" applyFont="1" applyBorder="1"/>
    <xf numFmtId="0" fontId="0" fillId="0" borderId="236" xfId="0" applyFont="1" applyFill="1" applyBorder="1" applyAlignment="1">
      <alignment vertical="center" wrapText="1"/>
    </xf>
    <xf numFmtId="4" fontId="0" fillId="0" borderId="128" xfId="0" applyNumberFormat="1" applyFont="1" applyFill="1" applyBorder="1" applyAlignment="1">
      <alignment horizontal="right"/>
    </xf>
    <xf numFmtId="4" fontId="0" fillId="2" borderId="4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center"/>
    </xf>
    <xf numFmtId="4" fontId="0" fillId="0" borderId="50" xfId="0" applyNumberFormat="1" applyFont="1" applyFill="1" applyBorder="1" applyAlignment="1">
      <alignment horizontal="right"/>
    </xf>
    <xf numFmtId="4" fontId="21" fillId="0" borderId="16" xfId="0" applyNumberFormat="1" applyFont="1" applyBorder="1"/>
    <xf numFmtId="4" fontId="0" fillId="0" borderId="13" xfId="0" applyNumberFormat="1" applyFont="1" applyFill="1" applyBorder="1" applyAlignment="1">
      <alignment horizontal="right"/>
    </xf>
    <xf numFmtId="14" fontId="75" fillId="18" borderId="0" xfId="0" applyNumberFormat="1" applyFont="1" applyFill="1" applyAlignment="1">
      <alignment horizontal="center"/>
    </xf>
    <xf numFmtId="4" fontId="0" fillId="0" borderId="207" xfId="0" applyNumberFormat="1" applyFont="1" applyBorder="1" applyAlignment="1">
      <alignment horizontal="right"/>
    </xf>
    <xf numFmtId="0" fontId="56" fillId="0" borderId="213" xfId="0" applyFont="1" applyBorder="1"/>
    <xf numFmtId="0" fontId="56" fillId="0" borderId="202" xfId="0" applyFont="1" applyBorder="1"/>
    <xf numFmtId="0" fontId="28" fillId="0" borderId="127" xfId="0" applyFont="1" applyBorder="1"/>
    <xf numFmtId="0" fontId="25" fillId="0" borderId="98" xfId="0" applyFont="1" applyFill="1" applyBorder="1" applyAlignment="1"/>
    <xf numFmtId="4" fontId="0" fillId="0" borderId="83" xfId="0" applyNumberFormat="1" applyFont="1" applyBorder="1" applyAlignment="1">
      <alignment horizontal="right"/>
    </xf>
    <xf numFmtId="0" fontId="0" fillId="0" borderId="270" xfId="0" applyFont="1" applyBorder="1"/>
    <xf numFmtId="4" fontId="0" fillId="2" borderId="42" xfId="0" applyNumberFormat="1" applyFont="1" applyFill="1" applyBorder="1" applyAlignment="1">
      <alignment horizontal="right"/>
    </xf>
    <xf numFmtId="0" fontId="0" fillId="0" borderId="131" xfId="0" applyFont="1" applyFill="1" applyBorder="1" applyAlignment="1">
      <alignment vertical="center"/>
    </xf>
    <xf numFmtId="0" fontId="63" fillId="0" borderId="127" xfId="0" applyFont="1" applyBorder="1"/>
    <xf numFmtId="0" fontId="0" fillId="0" borderId="255" xfId="0" applyFont="1" applyFill="1" applyBorder="1" applyAlignment="1">
      <alignment vertical="center"/>
    </xf>
    <xf numFmtId="4" fontId="0" fillId="0" borderId="64" xfId="0" applyNumberFormat="1" applyFont="1" applyFill="1" applyBorder="1" applyAlignment="1">
      <alignment horizontal="right"/>
    </xf>
    <xf numFmtId="0" fontId="0" fillId="0" borderId="255" xfId="0" applyNumberFormat="1" applyFont="1" applyFill="1" applyBorder="1"/>
    <xf numFmtId="0" fontId="0" fillId="0" borderId="212" xfId="0" applyNumberFormat="1" applyFont="1" applyFill="1" applyBorder="1"/>
    <xf numFmtId="0" fontId="56" fillId="0" borderId="79" xfId="0" applyNumberFormat="1" applyFont="1" applyFill="1" applyBorder="1"/>
    <xf numFmtId="0" fontId="67" fillId="0" borderId="32" xfId="0" applyFont="1" applyFill="1" applyBorder="1" applyAlignment="1">
      <alignment horizontal="center"/>
    </xf>
    <xf numFmtId="0" fontId="56" fillId="0" borderId="212" xfId="0" applyNumberFormat="1" applyFont="1" applyFill="1" applyBorder="1"/>
    <xf numFmtId="0" fontId="0" fillId="0" borderId="87" xfId="0" applyFont="1" applyBorder="1" applyAlignment="1" applyProtection="1">
      <alignment vertical="center" wrapText="1"/>
    </xf>
    <xf numFmtId="0" fontId="34" fillId="0" borderId="220" xfId="0" applyFont="1" applyFill="1" applyBorder="1" applyAlignment="1">
      <alignment vertical="center"/>
    </xf>
    <xf numFmtId="0" fontId="34" fillId="0" borderId="202" xfId="0" applyFont="1" applyFill="1" applyBorder="1" applyAlignment="1">
      <alignment vertical="center"/>
    </xf>
    <xf numFmtId="0" fontId="0" fillId="0" borderId="217" xfId="0" applyBorder="1" applyAlignment="1">
      <alignment vertical="center"/>
    </xf>
    <xf numFmtId="0" fontId="0" fillId="0" borderId="35" xfId="0" applyFont="1" applyBorder="1" applyAlignment="1">
      <alignment horizontal="center"/>
    </xf>
    <xf numFmtId="0" fontId="0" fillId="0" borderId="245" xfId="0" applyFont="1" applyBorder="1" applyAlignment="1">
      <alignment horizontal="center"/>
    </xf>
    <xf numFmtId="0" fontId="0" fillId="0" borderId="180" xfId="0" applyFont="1" applyBorder="1"/>
    <xf numFmtId="0" fontId="0" fillId="0" borderId="187" xfId="0" applyFont="1" applyFill="1" applyBorder="1"/>
    <xf numFmtId="4" fontId="0" fillId="0" borderId="216" xfId="0" applyNumberFormat="1" applyFont="1" applyFill="1" applyBorder="1" applyAlignment="1">
      <alignment horizontal="right"/>
    </xf>
    <xf numFmtId="4" fontId="0" fillId="0" borderId="222" xfId="0" applyNumberFormat="1" applyFont="1" applyFill="1" applyBorder="1" applyAlignment="1">
      <alignment horizontal="right"/>
    </xf>
    <xf numFmtId="0" fontId="0" fillId="0" borderId="123" xfId="0" applyFont="1" applyFill="1" applyBorder="1" applyAlignment="1">
      <alignment vertical="center"/>
    </xf>
    <xf numFmtId="0" fontId="0" fillId="22" borderId="210" xfId="0" applyFill="1" applyBorder="1" applyAlignment="1">
      <alignment vertical="center"/>
    </xf>
    <xf numFmtId="0" fontId="0" fillId="0" borderId="272" xfId="0" applyBorder="1"/>
    <xf numFmtId="0" fontId="0" fillId="0" borderId="120" xfId="0" applyFont="1" applyBorder="1"/>
    <xf numFmtId="0" fontId="37" fillId="0" borderId="44" xfId="0" applyFont="1" applyBorder="1"/>
    <xf numFmtId="0" fontId="0" fillId="4" borderId="72" xfId="0" applyFont="1" applyFill="1" applyBorder="1" applyAlignment="1">
      <alignment vertical="center"/>
    </xf>
    <xf numFmtId="4" fontId="0" fillId="0" borderId="115" xfId="0" applyNumberFormat="1" applyFont="1" applyFill="1" applyBorder="1" applyAlignment="1">
      <alignment horizontal="right"/>
    </xf>
    <xf numFmtId="0" fontId="0" fillId="0" borderId="81" xfId="0" applyNumberFormat="1" applyFont="1" applyFill="1" applyBorder="1"/>
    <xf numFmtId="0" fontId="0" fillId="0" borderId="224" xfId="0" applyFill="1" applyBorder="1" applyAlignment="1">
      <alignment vertical="center"/>
    </xf>
    <xf numFmtId="0" fontId="0" fillId="0" borderId="224" xfId="0" applyFont="1" applyFill="1" applyBorder="1" applyAlignment="1">
      <alignment vertical="center"/>
    </xf>
    <xf numFmtId="0" fontId="0" fillId="0" borderId="225" xfId="0" applyFont="1" applyFill="1" applyBorder="1" applyAlignment="1">
      <alignment vertical="center"/>
    </xf>
    <xf numFmtId="0" fontId="0" fillId="4" borderId="225" xfId="0" applyFont="1" applyFill="1" applyBorder="1" applyAlignment="1">
      <alignment vertical="center"/>
    </xf>
    <xf numFmtId="0" fontId="0" fillId="4" borderId="230" xfId="0" applyFont="1" applyFill="1" applyBorder="1" applyAlignment="1">
      <alignment vertical="center"/>
    </xf>
    <xf numFmtId="0" fontId="56" fillId="0" borderId="124" xfId="0" applyNumberFormat="1" applyFont="1" applyFill="1" applyBorder="1"/>
    <xf numFmtId="4" fontId="0" fillId="0" borderId="233" xfId="0" applyNumberFormat="1" applyFont="1" applyFill="1" applyBorder="1" applyAlignment="1">
      <alignment horizontal="right"/>
    </xf>
    <xf numFmtId="0" fontId="0" fillId="0" borderId="187" xfId="0" applyFont="1" applyFill="1" applyBorder="1" applyAlignment="1">
      <alignment vertical="center"/>
    </xf>
    <xf numFmtId="0" fontId="0" fillId="5" borderId="66" xfId="0" applyFill="1" applyBorder="1" applyAlignment="1">
      <alignment vertical="center" wrapText="1"/>
    </xf>
    <xf numFmtId="0" fontId="0" fillId="0" borderId="217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28" xfId="0" applyNumberFormat="1" applyFont="1" applyFill="1" applyBorder="1" applyAlignment="1">
      <alignment horizontal="center"/>
    </xf>
    <xf numFmtId="0" fontId="0" fillId="0" borderId="273" xfId="0" applyFont="1" applyBorder="1" applyAlignment="1" applyProtection="1">
      <alignment vertical="center" wrapText="1"/>
    </xf>
    <xf numFmtId="0" fontId="0" fillId="0" borderId="212" xfId="0" applyNumberFormat="1" applyFont="1" applyFill="1" applyBorder="1" applyAlignment="1">
      <alignment horizontal="center"/>
    </xf>
    <xf numFmtId="0" fontId="0" fillId="0" borderId="72" xfId="0" applyFill="1" applyBorder="1"/>
    <xf numFmtId="0" fontId="0" fillId="0" borderId="162" xfId="0" applyFont="1" applyFill="1" applyBorder="1"/>
    <xf numFmtId="0" fontId="0" fillId="0" borderId="224" xfId="0" applyFill="1" applyBorder="1" applyAlignment="1">
      <alignment vertical="center" wrapText="1"/>
    </xf>
    <xf numFmtId="0" fontId="0" fillId="0" borderId="233" xfId="0" applyFont="1" applyFill="1" applyBorder="1"/>
    <xf numFmtId="0" fontId="0" fillId="0" borderId="210" xfId="0" applyFill="1" applyBorder="1"/>
    <xf numFmtId="0" fontId="67" fillId="0" borderId="217" xfId="0" applyFont="1" applyFill="1" applyBorder="1"/>
    <xf numFmtId="0" fontId="0" fillId="0" borderId="224" xfId="0" applyBorder="1"/>
    <xf numFmtId="0" fontId="0" fillId="0" borderId="74" xfId="0" applyBorder="1"/>
    <xf numFmtId="0" fontId="0" fillId="0" borderId="198" xfId="0" applyBorder="1"/>
    <xf numFmtId="0" fontId="0" fillId="0" borderId="234" xfId="0" applyBorder="1"/>
    <xf numFmtId="0" fontId="0" fillId="0" borderId="246" xfId="0" applyFont="1" applyBorder="1"/>
    <xf numFmtId="0" fontId="0" fillId="0" borderId="108" xfId="0" applyFont="1" applyFill="1" applyBorder="1" applyAlignment="1">
      <alignment wrapText="1"/>
    </xf>
    <xf numFmtId="0" fontId="0" fillId="0" borderId="225" xfId="0" applyBorder="1"/>
    <xf numFmtId="0" fontId="0" fillId="0" borderId="195" xfId="0" applyFont="1" applyFill="1" applyBorder="1"/>
    <xf numFmtId="4" fontId="0" fillId="0" borderId="221" xfId="0" applyNumberFormat="1" applyFont="1" applyBorder="1" applyAlignment="1">
      <alignment horizontal="right"/>
    </xf>
    <xf numFmtId="4" fontId="0" fillId="0" borderId="236" xfId="0" applyNumberFormat="1" applyFont="1" applyBorder="1" applyAlignment="1">
      <alignment horizontal="right"/>
    </xf>
    <xf numFmtId="4" fontId="0" fillId="0" borderId="66" xfId="0" applyNumberFormat="1" applyFont="1" applyBorder="1" applyAlignment="1">
      <alignment horizontal="right"/>
    </xf>
    <xf numFmtId="4" fontId="0" fillId="0" borderId="220" xfId="0" applyNumberFormat="1" applyFont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 horizontal="right"/>
    </xf>
    <xf numFmtId="4" fontId="0" fillId="0" borderId="108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/>
    </xf>
    <xf numFmtId="0" fontId="0" fillId="0" borderId="13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24" xfId="0" applyFont="1" applyFill="1" applyBorder="1" applyAlignment="1">
      <alignment vertical="center" wrapText="1"/>
    </xf>
    <xf numFmtId="0" fontId="0" fillId="0" borderId="211" xfId="0" applyFont="1" applyFill="1" applyBorder="1" applyAlignment="1">
      <alignment vertical="center"/>
    </xf>
    <xf numFmtId="0" fontId="0" fillId="2" borderId="211" xfId="0" applyFont="1" applyFill="1" applyBorder="1" applyAlignment="1">
      <alignment vertical="center"/>
    </xf>
    <xf numFmtId="0" fontId="0" fillId="0" borderId="272" xfId="0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right" vertical="center" wrapText="1"/>
    </xf>
    <xf numFmtId="0" fontId="0" fillId="0" borderId="182" xfId="0" applyNumberFormat="1" applyFont="1" applyFill="1" applyBorder="1"/>
    <xf numFmtId="0" fontId="0" fillId="0" borderId="42" xfId="0" applyFont="1" applyFill="1" applyBorder="1" applyAlignment="1">
      <alignment vertical="center" wrapText="1"/>
    </xf>
    <xf numFmtId="0" fontId="34" fillId="0" borderId="213" xfId="0" applyFont="1" applyFill="1" applyBorder="1"/>
    <xf numFmtId="0" fontId="34" fillId="0" borderId="87" xfId="0" applyFont="1" applyFill="1" applyBorder="1"/>
    <xf numFmtId="0" fontId="0" fillId="2" borderId="87" xfId="0" applyFont="1" applyFill="1" applyBorder="1"/>
    <xf numFmtId="0" fontId="34" fillId="0" borderId="87" xfId="0" applyFont="1" applyFill="1" applyBorder="1" applyAlignment="1">
      <alignment horizontal="left" vertical="center" wrapText="1"/>
    </xf>
    <xf numFmtId="0" fontId="0" fillId="22" borderId="17" xfId="0" applyFont="1" applyFill="1" applyBorder="1"/>
    <xf numFmtId="14" fontId="88" fillId="18" borderId="11" xfId="0" applyNumberFormat="1" applyFont="1" applyFill="1" applyBorder="1" applyAlignment="1"/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273" xfId="0" applyFont="1" applyBorder="1" applyAlignment="1" applyProtection="1">
      <alignment vertical="center"/>
    </xf>
    <xf numFmtId="0" fontId="88" fillId="18" borderId="0" xfId="0" applyFont="1" applyFill="1"/>
    <xf numFmtId="0" fontId="41" fillId="2" borderId="16" xfId="0" applyFont="1" applyFill="1" applyBorder="1" applyAlignment="1">
      <alignment horizontal="left"/>
    </xf>
    <xf numFmtId="0" fontId="21" fillId="2" borderId="64" xfId="0" applyFont="1" applyFill="1" applyBorder="1" applyAlignment="1">
      <alignment horizontal="center"/>
    </xf>
    <xf numFmtId="0" fontId="21" fillId="2" borderId="61" xfId="0" applyFont="1" applyFill="1" applyBorder="1" applyAlignment="1">
      <alignment horizontal="center"/>
    </xf>
    <xf numFmtId="0" fontId="0" fillId="2" borderId="202" xfId="0" applyFont="1" applyFill="1" applyBorder="1" applyAlignment="1">
      <alignment vertical="center"/>
    </xf>
    <xf numFmtId="0" fontId="56" fillId="0" borderId="65" xfId="0" applyFont="1" applyFill="1" applyBorder="1" applyAlignment="1">
      <alignment vertical="center"/>
    </xf>
    <xf numFmtId="0" fontId="0" fillId="0" borderId="215" xfId="0" applyFont="1" applyFill="1" applyBorder="1" applyAlignment="1">
      <alignment vertical="center"/>
    </xf>
    <xf numFmtId="0" fontId="0" fillId="0" borderId="221" xfId="0" applyFont="1" applyFill="1" applyBorder="1" applyAlignment="1">
      <alignment horizontal="center" vertical="center"/>
    </xf>
    <xf numFmtId="0" fontId="0" fillId="0" borderId="202" xfId="0" applyFont="1" applyFill="1" applyBorder="1" applyAlignment="1">
      <alignment vertical="center"/>
    </xf>
    <xf numFmtId="0" fontId="58" fillId="0" borderId="2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1" xfId="0" applyNumberFormat="1" applyFont="1" applyFill="1" applyBorder="1" applyAlignment="1">
      <alignment horizontal="right" vertical="center"/>
    </xf>
    <xf numFmtId="0" fontId="0" fillId="8" borderId="221" xfId="0" applyFont="1" applyFill="1" applyBorder="1" applyAlignment="1">
      <alignment vertical="center" wrapText="1"/>
    </xf>
    <xf numFmtId="0" fontId="0" fillId="2" borderId="221" xfId="0" applyFont="1" applyFill="1" applyBorder="1" applyAlignment="1">
      <alignment vertical="center"/>
    </xf>
    <xf numFmtId="0" fontId="0" fillId="8" borderId="221" xfId="0" applyFill="1" applyBorder="1" applyAlignment="1">
      <alignment vertical="center" wrapText="1"/>
    </xf>
    <xf numFmtId="0" fontId="0" fillId="2" borderId="236" xfId="0" applyFont="1" applyFill="1" applyBorder="1" applyAlignment="1">
      <alignment vertical="center"/>
    </xf>
    <xf numFmtId="0" fontId="0" fillId="0" borderId="246" xfId="0" applyFont="1" applyFill="1" applyBorder="1" applyAlignment="1">
      <alignment vertical="center"/>
    </xf>
    <xf numFmtId="0" fontId="0" fillId="0" borderId="236" xfId="0" applyNumberFormat="1" applyFont="1" applyFill="1" applyBorder="1" applyAlignment="1">
      <alignment horizontal="right" vertical="center"/>
    </xf>
    <xf numFmtId="0" fontId="0" fillId="0" borderId="236" xfId="0" applyFont="1" applyFill="1" applyBorder="1" applyAlignment="1">
      <alignment vertical="center"/>
    </xf>
    <xf numFmtId="0" fontId="0" fillId="0" borderId="210" xfId="0" applyFont="1" applyFill="1" applyBorder="1" applyAlignment="1">
      <alignment vertical="center" wrapText="1"/>
    </xf>
    <xf numFmtId="0" fontId="0" fillId="0" borderId="128" xfId="0" applyFont="1" applyFill="1" applyBorder="1" applyAlignment="1">
      <alignment vertical="center"/>
    </xf>
    <xf numFmtId="0" fontId="0" fillId="0" borderId="128" xfId="0" applyFont="1" applyBorder="1" applyAlignment="1">
      <alignment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37" fillId="0" borderId="29" xfId="0" applyFont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6" xfId="0" applyFill="1" applyBorder="1" applyAlignment="1">
      <alignment vertical="center" wrapText="1"/>
    </xf>
    <xf numFmtId="0" fontId="0" fillId="0" borderId="107" xfId="0" applyFont="1" applyBorder="1" applyAlignment="1">
      <alignment horizontal="center" vertical="center"/>
    </xf>
    <xf numFmtId="0" fontId="28" fillId="0" borderId="217" xfId="0" applyFont="1" applyBorder="1" applyAlignment="1">
      <alignment vertical="center"/>
    </xf>
    <xf numFmtId="0" fontId="0" fillId="2" borderId="65" xfId="0" applyFont="1" applyFill="1" applyBorder="1" applyAlignment="1">
      <alignment vertical="center"/>
    </xf>
    <xf numFmtId="0" fontId="0" fillId="0" borderId="212" xfId="0" applyFont="1" applyFill="1" applyBorder="1" applyAlignment="1">
      <alignment vertical="center"/>
    </xf>
    <xf numFmtId="0" fontId="0" fillId="0" borderId="65" xfId="0" applyNumberFormat="1" applyFont="1" applyFill="1" applyBorder="1" applyAlignment="1">
      <alignment horizontal="right" vertical="center"/>
    </xf>
    <xf numFmtId="0" fontId="0" fillId="2" borderId="107" xfId="0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horizontal="right" vertical="center"/>
    </xf>
    <xf numFmtId="0" fontId="28" fillId="0" borderId="221" xfId="0" applyNumberFormat="1" applyFont="1" applyFill="1" applyBorder="1" applyAlignment="1">
      <alignment horizontal="right" vertical="center"/>
    </xf>
    <xf numFmtId="0" fontId="56" fillId="0" borderId="221" xfId="0" applyFont="1" applyFill="1" applyBorder="1" applyAlignment="1">
      <alignment vertical="center"/>
    </xf>
    <xf numFmtId="0" fontId="0" fillId="0" borderId="221" xfId="0" applyFont="1" applyFill="1" applyBorder="1" applyAlignment="1">
      <alignment horizontal="right" vertical="center"/>
    </xf>
    <xf numFmtId="0" fontId="0" fillId="0" borderId="221" xfId="0" applyFont="1" applyBorder="1" applyAlignment="1">
      <alignment horizontal="right" vertical="center"/>
    </xf>
    <xf numFmtId="0" fontId="0" fillId="2" borderId="221" xfId="0" applyNumberFormat="1" applyFont="1" applyFill="1" applyBorder="1" applyAlignment="1">
      <alignment vertical="center"/>
    </xf>
    <xf numFmtId="0" fontId="0" fillId="0" borderId="215" xfId="0" applyNumberFormat="1" applyFont="1" applyBorder="1" applyAlignment="1">
      <alignment horizontal="center" vertical="center"/>
    </xf>
    <xf numFmtId="0" fontId="0" fillId="0" borderId="221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0" fillId="0" borderId="215" xfId="0" applyFont="1" applyFill="1" applyBorder="1" applyAlignment="1">
      <alignment horizontal="center" vertical="center"/>
    </xf>
    <xf numFmtId="0" fontId="0" fillId="8" borderId="221" xfId="0" applyFill="1" applyBorder="1" applyAlignment="1">
      <alignment horizontal="left" vertical="center" wrapText="1"/>
    </xf>
    <xf numFmtId="0" fontId="0" fillId="44" borderId="221" xfId="0" applyFill="1" applyBorder="1" applyAlignment="1">
      <alignment horizontal="left" vertical="center" wrapText="1"/>
    </xf>
    <xf numFmtId="0" fontId="0" fillId="18" borderId="221" xfId="0" applyFill="1" applyBorder="1" applyAlignment="1">
      <alignment vertical="center" wrapText="1"/>
    </xf>
    <xf numFmtId="0" fontId="56" fillId="0" borderId="215" xfId="0" applyFont="1" applyFill="1" applyBorder="1" applyAlignment="1">
      <alignment vertical="center"/>
    </xf>
    <xf numFmtId="0" fontId="56" fillId="0" borderId="217" xfId="0" applyFont="1" applyBorder="1" applyAlignment="1">
      <alignment vertical="center"/>
    </xf>
    <xf numFmtId="0" fontId="0" fillId="2" borderId="108" xfId="0" applyFont="1" applyFill="1" applyBorder="1" applyAlignment="1">
      <alignment vertical="center"/>
    </xf>
    <xf numFmtId="0" fontId="0" fillId="2" borderId="68" xfId="0" applyFont="1" applyFill="1" applyBorder="1" applyAlignment="1">
      <alignment vertical="center"/>
    </xf>
    <xf numFmtId="0" fontId="0" fillId="0" borderId="238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212" xfId="0" applyFont="1" applyBorder="1" applyAlignment="1">
      <alignment vertical="center"/>
    </xf>
    <xf numFmtId="0" fontId="0" fillId="5" borderId="59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5" borderId="221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0" fillId="5" borderId="34" xfId="0" applyFill="1" applyBorder="1" applyAlignment="1">
      <alignment vertical="center" wrapText="1"/>
    </xf>
    <xf numFmtId="0" fontId="56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56" fillId="0" borderId="217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right" vertical="center"/>
    </xf>
    <xf numFmtId="0" fontId="0" fillId="2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vertical="center" wrapText="1"/>
    </xf>
    <xf numFmtId="0" fontId="0" fillId="0" borderId="25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2" borderId="206" xfId="0" applyFont="1" applyFill="1" applyBorder="1" applyAlignment="1">
      <alignment vertical="center"/>
    </xf>
    <xf numFmtId="0" fontId="0" fillId="34" borderId="221" xfId="0" applyFill="1" applyBorder="1" applyAlignment="1">
      <alignment vertical="center" wrapText="1"/>
    </xf>
    <xf numFmtId="0" fontId="56" fillId="0" borderId="210" xfId="0" applyFont="1" applyFill="1" applyBorder="1" applyAlignment="1">
      <alignment vertical="center"/>
    </xf>
    <xf numFmtId="0" fontId="0" fillId="0" borderId="206" xfId="0" applyFont="1" applyFill="1" applyBorder="1" applyAlignment="1">
      <alignment vertical="center"/>
    </xf>
    <xf numFmtId="0" fontId="0" fillId="0" borderId="210" xfId="0" applyFont="1" applyFill="1" applyBorder="1" applyAlignment="1">
      <alignment horizontal="center" vertical="center"/>
    </xf>
    <xf numFmtId="0" fontId="0" fillId="0" borderId="221" xfId="0" applyFont="1" applyBorder="1" applyAlignment="1">
      <alignment horizontal="center" vertical="center"/>
    </xf>
    <xf numFmtId="0" fontId="0" fillId="25" borderId="221" xfId="0" applyFill="1" applyBorder="1" applyAlignment="1">
      <alignment vertical="center" wrapText="1"/>
    </xf>
    <xf numFmtId="0" fontId="0" fillId="0" borderId="238" xfId="0" applyFont="1" applyFill="1" applyBorder="1" applyAlignment="1">
      <alignment vertical="center"/>
    </xf>
    <xf numFmtId="0" fontId="0" fillId="0" borderId="168" xfId="0" applyFont="1" applyBorder="1" applyAlignment="1">
      <alignment horizontal="center" vertical="center"/>
    </xf>
    <xf numFmtId="0" fontId="0" fillId="0" borderId="231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5" borderId="144" xfId="0" applyFill="1" applyBorder="1" applyAlignment="1">
      <alignment vertical="center" wrapText="1"/>
    </xf>
    <xf numFmtId="0" fontId="56" fillId="0" borderId="66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42" borderId="35" xfId="0" applyFill="1" applyBorder="1" applyAlignment="1">
      <alignment vertical="center" wrapText="1"/>
    </xf>
    <xf numFmtId="0" fontId="0" fillId="0" borderId="144" xfId="0" applyFont="1" applyFill="1" applyBorder="1" applyAlignment="1">
      <alignment vertical="center" wrapText="1"/>
    </xf>
    <xf numFmtId="0" fontId="0" fillId="2" borderId="42" xfId="0" applyFont="1" applyFill="1" applyBorder="1" applyAlignment="1">
      <alignment vertical="center"/>
    </xf>
    <xf numFmtId="0" fontId="0" fillId="0" borderId="66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155" xfId="0" applyFont="1" applyFill="1" applyBorder="1" applyAlignment="1">
      <alignment vertical="center" wrapText="1"/>
    </xf>
    <xf numFmtId="0" fontId="0" fillId="5" borderId="210" xfId="0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2" borderId="215" xfId="0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215" xfId="0" applyNumberFormat="1" applyFont="1" applyFill="1" applyBorder="1" applyAlignment="1">
      <alignment horizontal="center" vertical="center"/>
    </xf>
    <xf numFmtId="0" fontId="0" fillId="2" borderId="215" xfId="0" applyFont="1" applyFill="1" applyBorder="1" applyAlignment="1">
      <alignment horizontal="right" vertical="center"/>
    </xf>
    <xf numFmtId="0" fontId="0" fillId="42" borderId="210" xfId="0" applyFont="1" applyFill="1" applyBorder="1" applyAlignment="1">
      <alignment vertical="center" wrapText="1"/>
    </xf>
    <xf numFmtId="0" fontId="0" fillId="5" borderId="155" xfId="0" applyFont="1" applyFill="1" applyBorder="1" applyAlignment="1">
      <alignment vertical="center" wrapText="1"/>
    </xf>
    <xf numFmtId="0" fontId="0" fillId="0" borderId="220" xfId="0" applyNumberFormat="1" applyFont="1" applyFill="1" applyBorder="1" applyAlignment="1">
      <alignment horizontal="center" vertical="center"/>
    </xf>
    <xf numFmtId="0" fontId="0" fillId="0" borderId="202" xfId="0" applyNumberFormat="1" applyFont="1" applyFill="1" applyBorder="1" applyAlignment="1">
      <alignment horizontal="center" vertical="center"/>
    </xf>
    <xf numFmtId="0" fontId="0" fillId="0" borderId="144" xfId="0" applyFill="1" applyBorder="1" applyAlignment="1">
      <alignment vertical="center" wrapText="1"/>
    </xf>
    <xf numFmtId="0" fontId="0" fillId="18" borderId="144" xfId="0" applyFont="1" applyFill="1" applyBorder="1" applyAlignment="1">
      <alignment vertical="center" wrapText="1"/>
    </xf>
    <xf numFmtId="0" fontId="0" fillId="0" borderId="215" xfId="0" applyFont="1" applyFill="1" applyBorder="1" applyAlignment="1">
      <alignment horizontal="right" vertical="center"/>
    </xf>
    <xf numFmtId="0" fontId="0" fillId="23" borderId="215" xfId="0" applyFont="1" applyFill="1" applyBorder="1" applyAlignment="1">
      <alignment vertical="center"/>
    </xf>
    <xf numFmtId="0" fontId="0" fillId="0" borderId="221" xfId="0" applyNumberFormat="1" applyFont="1" applyFill="1" applyBorder="1" applyAlignment="1">
      <alignment horizontal="center" vertical="center"/>
    </xf>
    <xf numFmtId="0" fontId="68" fillId="5" borderId="144" xfId="0" applyFont="1" applyFill="1" applyBorder="1" applyAlignment="1">
      <alignment vertical="center" wrapText="1"/>
    </xf>
    <xf numFmtId="0" fontId="68" fillId="5" borderId="210" xfId="0" applyFont="1" applyFill="1" applyBorder="1" applyAlignment="1">
      <alignment vertical="center" wrapText="1"/>
    </xf>
    <xf numFmtId="0" fontId="0" fillId="0" borderId="220" xfId="0" applyNumberFormat="1" applyFont="1" applyBorder="1" applyAlignment="1">
      <alignment horizontal="center" vertical="center"/>
    </xf>
    <xf numFmtId="0" fontId="0" fillId="0" borderId="163" xfId="0" applyFont="1" applyFill="1" applyBorder="1" applyAlignment="1">
      <alignment vertical="center" wrapText="1"/>
    </xf>
    <xf numFmtId="0" fontId="0" fillId="0" borderId="168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/>
    </xf>
    <xf numFmtId="0" fontId="0" fillId="8" borderId="34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27" xfId="0" applyFont="1" applyFill="1" applyBorder="1" applyAlignment="1">
      <alignment vertical="center"/>
    </xf>
    <xf numFmtId="0" fontId="0" fillId="0" borderId="145" xfId="0" applyFont="1" applyFill="1" applyBorder="1" applyAlignment="1">
      <alignment vertical="center" wrapText="1"/>
    </xf>
    <xf numFmtId="0" fontId="0" fillId="2" borderId="205" xfId="0" applyFont="1" applyFill="1" applyBorder="1" applyAlignment="1">
      <alignment vertical="center"/>
    </xf>
    <xf numFmtId="0" fontId="0" fillId="0" borderId="145" xfId="0" applyFont="1" applyFill="1" applyBorder="1" applyAlignment="1">
      <alignment vertical="center"/>
    </xf>
    <xf numFmtId="0" fontId="0" fillId="24" borderId="145" xfId="0" applyFill="1" applyBorder="1" applyAlignment="1">
      <alignment vertical="center" wrapText="1"/>
    </xf>
    <xf numFmtId="0" fontId="0" fillId="5" borderId="145" xfId="0" applyFill="1" applyBorder="1" applyAlignment="1">
      <alignment vertical="center" wrapText="1"/>
    </xf>
    <xf numFmtId="0" fontId="0" fillId="0" borderId="205" xfId="0" applyFont="1" applyFill="1" applyBorder="1" applyAlignment="1">
      <alignment vertical="center"/>
    </xf>
    <xf numFmtId="0" fontId="0" fillId="0" borderId="204" xfId="0" applyFont="1" applyFill="1" applyBorder="1" applyAlignment="1">
      <alignment vertical="center"/>
    </xf>
    <xf numFmtId="0" fontId="0" fillId="0" borderId="145" xfId="0" applyNumberFormat="1" applyFont="1" applyBorder="1" applyAlignment="1">
      <alignment horizontal="center" vertical="center"/>
    </xf>
    <xf numFmtId="0" fontId="0" fillId="0" borderId="210" xfId="0" applyNumberFormat="1" applyFont="1" applyBorder="1" applyAlignment="1">
      <alignment horizontal="center" vertical="center"/>
    </xf>
    <xf numFmtId="0" fontId="0" fillId="0" borderId="205" xfId="0" applyFont="1" applyFill="1" applyBorder="1" applyAlignment="1">
      <alignment horizontal="right" vertical="center"/>
    </xf>
    <xf numFmtId="0" fontId="0" fillId="8" borderId="34" xfId="0" applyFill="1" applyBorder="1" applyAlignment="1">
      <alignment vertical="center" wrapText="1"/>
    </xf>
    <xf numFmtId="0" fontId="0" fillId="22" borderId="145" xfId="0" applyFont="1" applyFill="1" applyBorder="1" applyAlignment="1">
      <alignment vertical="center" wrapText="1"/>
    </xf>
    <xf numFmtId="0" fontId="0" fillId="5" borderId="145" xfId="0" applyFont="1" applyFill="1" applyBorder="1" applyAlignment="1">
      <alignment vertical="center" wrapText="1"/>
    </xf>
    <xf numFmtId="0" fontId="0" fillId="29" borderId="34" xfId="0" applyFill="1" applyBorder="1" applyAlignment="1">
      <alignment vertical="center" wrapText="1"/>
    </xf>
    <xf numFmtId="0" fontId="0" fillId="0" borderId="145" xfId="0" applyFill="1" applyBorder="1" applyAlignment="1">
      <alignment vertical="center" wrapText="1"/>
    </xf>
    <xf numFmtId="0" fontId="0" fillId="0" borderId="145" xfId="0" applyFont="1" applyFill="1" applyBorder="1" applyAlignment="1">
      <alignment horizontal="center" vertical="center"/>
    </xf>
    <xf numFmtId="0" fontId="56" fillId="0" borderId="210" xfId="0" applyFont="1" applyFill="1" applyBorder="1" applyAlignment="1">
      <alignment horizontal="center" vertical="center"/>
    </xf>
    <xf numFmtId="0" fontId="0" fillId="0" borderId="211" xfId="0" applyFont="1" applyFill="1" applyBorder="1" applyAlignment="1">
      <alignment horizontal="center" vertical="center"/>
    </xf>
    <xf numFmtId="0" fontId="0" fillId="33" borderId="34" xfId="0" applyFill="1" applyBorder="1" applyAlignment="1">
      <alignment vertical="center" wrapText="1"/>
    </xf>
    <xf numFmtId="0" fontId="0" fillId="0" borderId="8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7" xfId="0" applyFill="1" applyBorder="1" applyAlignment="1">
      <alignment vertical="center" wrapText="1"/>
    </xf>
    <xf numFmtId="0" fontId="0" fillId="0" borderId="207" xfId="0" applyFont="1" applyFill="1" applyBorder="1" applyAlignment="1">
      <alignment vertical="center"/>
    </xf>
    <xf numFmtId="0" fontId="0" fillId="0" borderId="147" xfId="0" applyFont="1" applyFill="1" applyBorder="1" applyAlignment="1">
      <alignment vertical="center"/>
    </xf>
    <xf numFmtId="0" fontId="0" fillId="0" borderId="219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vertical="center" wrapText="1"/>
    </xf>
    <xf numFmtId="0" fontId="0" fillId="0" borderId="147" xfId="0" applyNumberFormat="1" applyFont="1" applyBorder="1" applyAlignment="1">
      <alignment horizontal="center" vertical="center"/>
    </xf>
    <xf numFmtId="0" fontId="0" fillId="30" borderId="145" xfId="0" applyFill="1" applyBorder="1" applyAlignment="1">
      <alignment vertical="center" wrapText="1"/>
    </xf>
    <xf numFmtId="0" fontId="0" fillId="0" borderId="213" xfId="0" applyNumberFormat="1" applyFont="1" applyBorder="1" applyAlignment="1">
      <alignment horizontal="center" vertical="center"/>
    </xf>
    <xf numFmtId="0" fontId="0" fillId="0" borderId="218" xfId="0" applyFont="1" applyFill="1" applyBorder="1" applyAlignment="1">
      <alignment vertical="center" wrapText="1"/>
    </xf>
    <xf numFmtId="0" fontId="0" fillId="0" borderId="239" xfId="0" applyFont="1" applyFill="1" applyBorder="1" applyAlignment="1">
      <alignment vertical="center"/>
    </xf>
    <xf numFmtId="0" fontId="0" fillId="0" borderId="218" xfId="0" applyNumberFormat="1" applyFont="1" applyBorder="1" applyAlignment="1">
      <alignment horizontal="center" vertical="center"/>
    </xf>
    <xf numFmtId="0" fontId="0" fillId="0" borderId="243" xfId="0" applyFont="1" applyFill="1" applyBorder="1" applyAlignment="1">
      <alignment vertical="center"/>
    </xf>
    <xf numFmtId="0" fontId="0" fillId="0" borderId="209" xfId="0" applyFont="1" applyFill="1" applyBorder="1" applyAlignment="1">
      <alignment vertical="center" wrapText="1"/>
    </xf>
    <xf numFmtId="0" fontId="42" fillId="0" borderId="209" xfId="0" applyFont="1" applyFill="1" applyBorder="1" applyAlignment="1">
      <alignment horizontal="left" vertical="center"/>
    </xf>
    <xf numFmtId="0" fontId="0" fillId="0" borderId="271" xfId="0" applyFont="1" applyFill="1" applyBorder="1" applyAlignment="1">
      <alignment horizontal="center" vertical="center"/>
    </xf>
    <xf numFmtId="0" fontId="0" fillId="0" borderId="174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42" fillId="0" borderId="34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vertical="center"/>
    </xf>
    <xf numFmtId="0" fontId="0" fillId="0" borderId="150" xfId="0" applyFont="1" applyFill="1" applyBorder="1" applyAlignment="1">
      <alignment horizontal="right" vertical="center"/>
    </xf>
    <xf numFmtId="0" fontId="42" fillId="0" borderId="145" xfId="0" applyFont="1" applyFill="1" applyBorder="1" applyAlignment="1">
      <alignment horizontal="left" vertical="center"/>
    </xf>
    <xf numFmtId="0" fontId="0" fillId="0" borderId="150" xfId="0" applyFont="1" applyFill="1" applyBorder="1" applyAlignment="1">
      <alignment horizontal="left" vertical="center"/>
    </xf>
    <xf numFmtId="0" fontId="42" fillId="0" borderId="211" xfId="0" applyFont="1" applyFill="1" applyBorder="1" applyAlignment="1">
      <alignment horizontal="left" vertical="center"/>
    </xf>
    <xf numFmtId="0" fontId="0" fillId="0" borderId="215" xfId="0" applyFont="1" applyFill="1" applyBorder="1" applyAlignment="1">
      <alignment horizontal="left" vertical="center"/>
    </xf>
    <xf numFmtId="0" fontId="0" fillId="0" borderId="150" xfId="0" applyFont="1" applyFill="1" applyBorder="1" applyAlignment="1">
      <alignment vertical="center"/>
    </xf>
    <xf numFmtId="0" fontId="0" fillId="0" borderId="150" xfId="0" applyFont="1" applyBorder="1" applyAlignment="1">
      <alignment horizontal="center" vertical="center"/>
    </xf>
    <xf numFmtId="0" fontId="0" fillId="0" borderId="215" xfId="0" applyFont="1" applyBorder="1" applyAlignment="1">
      <alignment horizontal="center" vertical="center"/>
    </xf>
    <xf numFmtId="0" fontId="0" fillId="18" borderId="147" xfId="0" applyFill="1" applyBorder="1" applyAlignment="1">
      <alignment vertical="center" wrapText="1"/>
    </xf>
    <xf numFmtId="0" fontId="0" fillId="2" borderId="150" xfId="0" applyFont="1" applyFill="1" applyBorder="1" applyAlignment="1">
      <alignment vertical="center"/>
    </xf>
    <xf numFmtId="0" fontId="0" fillId="2" borderId="145" xfId="0" applyFont="1" applyFill="1" applyBorder="1" applyAlignment="1">
      <alignment vertical="center"/>
    </xf>
    <xf numFmtId="0" fontId="0" fillId="2" borderId="204" xfId="0" applyFont="1" applyFill="1" applyBorder="1" applyAlignment="1">
      <alignment vertical="center"/>
    </xf>
    <xf numFmtId="0" fontId="0" fillId="0" borderId="206" xfId="0" applyFont="1" applyBorder="1" applyAlignment="1">
      <alignment horizontal="center" vertical="center"/>
    </xf>
    <xf numFmtId="0" fontId="28" fillId="0" borderId="217" xfId="0" applyFont="1" applyFill="1" applyBorder="1" applyAlignment="1">
      <alignment vertical="center"/>
    </xf>
    <xf numFmtId="0" fontId="0" fillId="5" borderId="211" xfId="0" applyFont="1" applyFill="1" applyBorder="1" applyAlignment="1">
      <alignment vertical="center" wrapText="1"/>
    </xf>
    <xf numFmtId="0" fontId="0" fillId="8" borderId="145" xfId="0" applyFont="1" applyFill="1" applyBorder="1" applyAlignment="1">
      <alignment vertical="center" wrapText="1"/>
    </xf>
    <xf numFmtId="0" fontId="0" fillId="18" borderId="147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26" fillId="0" borderId="0" xfId="1" applyNumberFormat="1" applyFont="1" applyFill="1" applyBorder="1" applyAlignment="1" applyProtection="1">
      <alignment horizontal="center" vertical="center"/>
    </xf>
    <xf numFmtId="0" fontId="0" fillId="18" borderId="10" xfId="0" applyFont="1" applyFill="1" applyBorder="1" applyAlignment="1">
      <alignment vertical="center" wrapText="1"/>
    </xf>
    <xf numFmtId="0" fontId="0" fillId="18" borderId="235" xfId="0" applyFont="1" applyFill="1" applyBorder="1" applyAlignment="1">
      <alignment vertical="center" wrapText="1"/>
    </xf>
    <xf numFmtId="0" fontId="0" fillId="18" borderId="209" xfId="0" applyFill="1" applyBorder="1" applyAlignment="1">
      <alignment vertical="center" wrapText="1"/>
    </xf>
    <xf numFmtId="0" fontId="0" fillId="0" borderId="145" xfId="0" applyFont="1" applyBorder="1" applyAlignment="1">
      <alignment horizontal="center" vertical="center"/>
    </xf>
    <xf numFmtId="0" fontId="0" fillId="0" borderId="218" xfId="0" applyFont="1" applyBorder="1" applyAlignment="1">
      <alignment horizontal="center" vertical="center"/>
    </xf>
    <xf numFmtId="0" fontId="0" fillId="0" borderId="242" xfId="0" applyFont="1" applyBorder="1" applyAlignment="1">
      <alignment horizontal="center" vertical="center"/>
    </xf>
    <xf numFmtId="0" fontId="42" fillId="0" borderId="41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5" borderId="226" xfId="0" applyFill="1" applyBorder="1" applyAlignment="1">
      <alignment vertical="center" wrapText="1"/>
    </xf>
    <xf numFmtId="0" fontId="0" fillId="5" borderId="236" xfId="0" applyFill="1" applyBorder="1" applyAlignment="1">
      <alignment vertical="center" wrapText="1"/>
    </xf>
    <xf numFmtId="0" fontId="26" fillId="0" borderId="42" xfId="0" applyNumberFormat="1" applyFont="1" applyFill="1" applyBorder="1" applyAlignment="1">
      <alignment horizontal="center" vertical="center"/>
    </xf>
    <xf numFmtId="0" fontId="0" fillId="0" borderId="226" xfId="0" applyFont="1" applyFill="1" applyBorder="1" applyAlignment="1">
      <alignment vertical="center" wrapText="1"/>
    </xf>
    <xf numFmtId="0" fontId="0" fillId="0" borderId="128" xfId="0" applyFont="1" applyFill="1" applyBorder="1" applyAlignment="1">
      <alignment horizontal="right" vertical="center"/>
    </xf>
    <xf numFmtId="0" fontId="0" fillId="5" borderId="228" xfId="0" applyFill="1" applyBorder="1" applyAlignment="1">
      <alignment vertical="center" wrapText="1"/>
    </xf>
    <xf numFmtId="0" fontId="0" fillId="0" borderId="63" xfId="0" applyFont="1" applyBorder="1" applyAlignment="1">
      <alignment vertical="center"/>
    </xf>
    <xf numFmtId="0" fontId="0" fillId="5" borderId="86" xfId="0" applyFill="1" applyBorder="1" applyAlignment="1">
      <alignment vertical="center" wrapText="1"/>
    </xf>
    <xf numFmtId="0" fontId="0" fillId="0" borderId="274" xfId="0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5" borderId="87" xfId="0" applyFill="1" applyBorder="1" applyAlignment="1">
      <alignment vertical="center" wrapText="1"/>
    </xf>
    <xf numFmtId="0" fontId="0" fillId="5" borderId="107" xfId="0" applyFill="1" applyBorder="1" applyAlignment="1">
      <alignment vertical="center" wrapText="1"/>
    </xf>
    <xf numFmtId="0" fontId="0" fillId="5" borderId="103" xfId="0" applyFill="1" applyBorder="1" applyAlignment="1">
      <alignment vertical="center" wrapText="1"/>
    </xf>
    <xf numFmtId="0" fontId="0" fillId="0" borderId="195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0" fontId="0" fillId="45" borderId="226" xfId="0" applyFill="1" applyBorder="1" applyAlignment="1">
      <alignment vertical="center" wrapText="1"/>
    </xf>
    <xf numFmtId="0" fontId="0" fillId="0" borderId="187" xfId="0" applyFont="1" applyBorder="1" applyAlignment="1">
      <alignment vertical="center"/>
    </xf>
    <xf numFmtId="0" fontId="0" fillId="45" borderId="103" xfId="0" applyFill="1" applyBorder="1" applyAlignment="1">
      <alignment vertical="center" wrapText="1"/>
    </xf>
    <xf numFmtId="0" fontId="0" fillId="5" borderId="102" xfId="0" applyFill="1" applyBorder="1" applyAlignment="1">
      <alignment vertical="center" wrapText="1"/>
    </xf>
    <xf numFmtId="0" fontId="56" fillId="0" borderId="187" xfId="0" applyFont="1" applyBorder="1" applyAlignment="1">
      <alignment vertical="center"/>
    </xf>
    <xf numFmtId="0" fontId="0" fillId="0" borderId="160" xfId="0" applyFont="1" applyFill="1" applyBorder="1" applyAlignment="1">
      <alignment vertical="center"/>
    </xf>
    <xf numFmtId="0" fontId="0" fillId="45" borderId="227" xfId="0" applyFill="1" applyBorder="1" applyAlignment="1">
      <alignment vertical="center" wrapText="1"/>
    </xf>
    <xf numFmtId="0" fontId="0" fillId="0" borderId="202" xfId="0" applyFont="1" applyFill="1" applyBorder="1" applyAlignment="1">
      <alignment horizontal="center" vertical="center"/>
    </xf>
    <xf numFmtId="0" fontId="0" fillId="0" borderId="228" xfId="0" applyFont="1" applyFill="1" applyBorder="1" applyAlignment="1">
      <alignment vertical="center" wrapText="1"/>
    </xf>
    <xf numFmtId="0" fontId="0" fillId="0" borderId="137" xfId="0" applyBorder="1" applyAlignment="1">
      <alignment vertical="center"/>
    </xf>
    <xf numFmtId="0" fontId="43" fillId="0" borderId="38" xfId="0" applyFont="1" applyBorder="1" applyAlignment="1">
      <alignment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0" fillId="2" borderId="59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44" fillId="8" borderId="219" xfId="0" applyFont="1" applyFill="1" applyBorder="1" applyAlignment="1">
      <alignment horizontal="left" vertical="center" wrapText="1"/>
    </xf>
    <xf numFmtId="0" fontId="0" fillId="0" borderId="193" xfId="0" applyFont="1" applyBorder="1" applyAlignment="1">
      <alignment vertical="center"/>
    </xf>
    <xf numFmtId="0" fontId="44" fillId="18" borderId="69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vertical="center"/>
    </xf>
    <xf numFmtId="0" fontId="0" fillId="0" borderId="132" xfId="0" applyFont="1" applyBorder="1" applyAlignment="1">
      <alignment vertical="center"/>
    </xf>
    <xf numFmtId="0" fontId="0" fillId="2" borderId="66" xfId="0" applyFont="1" applyFill="1" applyBorder="1" applyAlignment="1">
      <alignment vertical="center"/>
    </xf>
    <xf numFmtId="0" fontId="44" fillId="18" borderId="210" xfId="0" applyFont="1" applyFill="1" applyBorder="1" applyAlignment="1">
      <alignment horizontal="left" vertical="center" wrapText="1"/>
    </xf>
    <xf numFmtId="0" fontId="0" fillId="0" borderId="221" xfId="0" applyFont="1" applyBorder="1" applyAlignment="1">
      <alignment vertical="center"/>
    </xf>
    <xf numFmtId="0" fontId="44" fillId="0" borderId="210" xfId="0" applyFont="1" applyFill="1" applyBorder="1" applyAlignment="1">
      <alignment horizontal="left" vertical="center" wrapText="1"/>
    </xf>
    <xf numFmtId="0" fontId="69" fillId="0" borderId="215" xfId="0" applyFont="1" applyFill="1" applyBorder="1" applyAlignment="1">
      <alignment vertical="center"/>
    </xf>
    <xf numFmtId="0" fontId="0" fillId="26" borderId="210" xfId="0" applyFill="1" applyBorder="1" applyAlignment="1">
      <alignment vertical="center" wrapText="1"/>
    </xf>
    <xf numFmtId="0" fontId="0" fillId="0" borderId="210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150" xfId="0" applyFont="1" applyBorder="1" applyAlignment="1">
      <alignment vertical="center"/>
    </xf>
    <xf numFmtId="0" fontId="0" fillId="0" borderId="21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26" borderId="210" xfId="0" applyFont="1" applyFill="1" applyBorder="1" applyAlignment="1">
      <alignment vertical="center" wrapText="1"/>
    </xf>
    <xf numFmtId="0" fontId="0" fillId="43" borderId="35" xfId="0" applyFill="1" applyBorder="1" applyAlignment="1">
      <alignment vertical="center" wrapText="1"/>
    </xf>
    <xf numFmtId="2" fontId="0" fillId="0" borderId="65" xfId="0" applyNumberFormat="1" applyFont="1" applyFill="1" applyBorder="1" applyAlignment="1">
      <alignment vertical="center"/>
    </xf>
    <xf numFmtId="0" fontId="0" fillId="43" borderId="103" xfId="0" applyFill="1" applyBorder="1" applyAlignment="1">
      <alignment vertical="center" wrapText="1"/>
    </xf>
    <xf numFmtId="0" fontId="0" fillId="5" borderId="42" xfId="0" applyFill="1" applyBorder="1" applyAlignment="1">
      <alignment vertical="center" wrapText="1"/>
    </xf>
    <xf numFmtId="0" fontId="0" fillId="5" borderId="246" xfId="0" applyFill="1" applyBorder="1" applyAlignment="1">
      <alignment vertical="center" wrapText="1"/>
    </xf>
    <xf numFmtId="0" fontId="0" fillId="43" borderId="42" xfId="0" applyFill="1" applyBorder="1" applyAlignment="1">
      <alignment vertical="center" wrapText="1"/>
    </xf>
    <xf numFmtId="0" fontId="0" fillId="43" borderId="210" xfId="0" applyFont="1" applyFill="1" applyBorder="1" applyAlignment="1">
      <alignment vertical="center" wrapText="1"/>
    </xf>
    <xf numFmtId="0" fontId="0" fillId="5" borderId="227" xfId="0" applyFill="1" applyBorder="1" applyAlignment="1">
      <alignment vertical="center" wrapText="1"/>
    </xf>
    <xf numFmtId="0" fontId="0" fillId="2" borderId="220" xfId="0" applyFont="1" applyFill="1" applyBorder="1" applyAlignment="1">
      <alignment vertical="center"/>
    </xf>
    <xf numFmtId="0" fontId="0" fillId="5" borderId="202" xfId="0" applyFill="1" applyBorder="1" applyAlignment="1">
      <alignment vertical="center" wrapText="1"/>
    </xf>
    <xf numFmtId="0" fontId="0" fillId="0" borderId="210" xfId="0" applyFill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28" fillId="0" borderId="212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10" xfId="0" applyFont="1" applyBorder="1" applyAlignment="1">
      <alignment horizontal="center" vertical="center"/>
    </xf>
    <xf numFmtId="0" fontId="0" fillId="0" borderId="189" xfId="0" applyFont="1" applyFill="1" applyBorder="1" applyAlignment="1">
      <alignment vertical="center"/>
    </xf>
    <xf numFmtId="0" fontId="0" fillId="0" borderId="223" xfId="0" applyFont="1" applyBorder="1" applyAlignment="1">
      <alignment horizontal="center" vertical="center"/>
    </xf>
    <xf numFmtId="0" fontId="42" fillId="0" borderId="86" xfId="0" applyFont="1" applyFill="1" applyBorder="1" applyAlignment="1">
      <alignment vertical="center"/>
    </xf>
    <xf numFmtId="2" fontId="0" fillId="0" borderId="62" xfId="0" applyNumberFormat="1" applyFont="1" applyFill="1" applyBorder="1" applyAlignment="1">
      <alignment vertical="center"/>
    </xf>
    <xf numFmtId="2" fontId="0" fillId="0" borderId="246" xfId="0" applyNumberFormat="1" applyFont="1" applyFill="1" applyBorder="1" applyAlignment="1">
      <alignment vertical="center"/>
    </xf>
    <xf numFmtId="0" fontId="0" fillId="0" borderId="74" xfId="0" applyFill="1" applyBorder="1" applyAlignment="1">
      <alignment vertical="center" wrapText="1"/>
    </xf>
    <xf numFmtId="0" fontId="0" fillId="43" borderId="74" xfId="0" applyFill="1" applyBorder="1" applyAlignment="1">
      <alignment vertical="center" wrapText="1"/>
    </xf>
    <xf numFmtId="2" fontId="0" fillId="0" borderId="108" xfId="0" applyNumberFormat="1" applyFont="1" applyFill="1" applyBorder="1" applyAlignment="1">
      <alignment vertical="center"/>
    </xf>
    <xf numFmtId="0" fontId="0" fillId="0" borderId="103" xfId="0" applyFill="1" applyBorder="1" applyAlignment="1">
      <alignment vertical="center" wrapText="1"/>
    </xf>
    <xf numFmtId="0" fontId="0" fillId="36" borderId="131" xfId="0" applyFill="1" applyBorder="1" applyAlignment="1">
      <alignment vertical="center" wrapText="1"/>
    </xf>
    <xf numFmtId="0" fontId="0" fillId="5" borderId="243" xfId="0" applyFill="1" applyBorder="1" applyAlignment="1">
      <alignment vertical="center" wrapText="1"/>
    </xf>
    <xf numFmtId="0" fontId="56" fillId="0" borderId="212" xfId="0" applyFont="1" applyFill="1" applyBorder="1" applyAlignment="1">
      <alignment vertical="center"/>
    </xf>
    <xf numFmtId="0" fontId="0" fillId="5" borderId="128" xfId="0" applyFill="1" applyBorder="1" applyAlignment="1">
      <alignment vertical="center" wrapText="1"/>
    </xf>
    <xf numFmtId="0" fontId="0" fillId="36" borderId="104" xfId="0" applyFill="1" applyBorder="1" applyAlignment="1">
      <alignment vertical="center" wrapText="1"/>
    </xf>
    <xf numFmtId="2" fontId="0" fillId="0" borderId="61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2" borderId="205" xfId="0" applyFont="1" applyFill="1" applyBorder="1" applyAlignment="1">
      <alignment horizontal="right" vertical="center"/>
    </xf>
    <xf numFmtId="0" fontId="0" fillId="37" borderId="213" xfId="0" applyFont="1" applyFill="1" applyBorder="1" applyAlignment="1">
      <alignment vertical="center" wrapText="1"/>
    </xf>
    <xf numFmtId="0" fontId="0" fillId="2" borderId="207" xfId="0" applyFont="1" applyFill="1" applyBorder="1" applyAlignment="1">
      <alignment horizontal="right" vertical="center"/>
    </xf>
    <xf numFmtId="0" fontId="0" fillId="0" borderId="213" xfId="0" applyFont="1" applyFill="1" applyBorder="1" applyAlignment="1">
      <alignment vertical="center"/>
    </xf>
    <xf numFmtId="0" fontId="0" fillId="0" borderId="203" xfId="0" applyFont="1" applyFill="1" applyBorder="1" applyAlignment="1">
      <alignment vertical="center" wrapText="1"/>
    </xf>
    <xf numFmtId="0" fontId="0" fillId="0" borderId="203" xfId="0" applyFont="1" applyFill="1" applyBorder="1" applyAlignment="1">
      <alignment vertical="center"/>
    </xf>
    <xf numFmtId="0" fontId="0" fillId="22" borderId="82" xfId="0" applyFont="1" applyFill="1" applyBorder="1" applyAlignment="1">
      <alignment vertical="center" wrapText="1"/>
    </xf>
    <xf numFmtId="0" fontId="0" fillId="0" borderId="120" xfId="0" applyFont="1" applyFill="1" applyBorder="1" applyAlignment="1">
      <alignment vertical="center"/>
    </xf>
    <xf numFmtId="0" fontId="56" fillId="0" borderId="245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right" vertical="center"/>
    </xf>
    <xf numFmtId="0" fontId="56" fillId="0" borderId="219" xfId="0" applyFont="1" applyFill="1" applyBorder="1" applyAlignment="1">
      <alignment horizontal="center" vertical="center"/>
    </xf>
    <xf numFmtId="0" fontId="0" fillId="0" borderId="213" xfId="0" applyFont="1" applyFill="1" applyBorder="1" applyAlignment="1">
      <alignment vertical="center" wrapText="1"/>
    </xf>
    <xf numFmtId="0" fontId="42" fillId="0" borderId="98" xfId="0" applyFont="1" applyFill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154" xfId="0" applyFont="1" applyFill="1" applyBorder="1" applyAlignment="1">
      <alignment vertical="center" wrapText="1"/>
    </xf>
    <xf numFmtId="0" fontId="0" fillId="0" borderId="42" xfId="0" applyNumberFormat="1" applyFont="1" applyFill="1" applyBorder="1" applyAlignment="1">
      <alignment horizontal="center" vertical="center"/>
    </xf>
    <xf numFmtId="0" fontId="56" fillId="0" borderId="127" xfId="0" applyFont="1" applyBorder="1" applyAlignment="1">
      <alignment vertical="center"/>
    </xf>
    <xf numFmtId="0" fontId="0" fillId="0" borderId="141" xfId="0" applyFont="1" applyFill="1" applyBorder="1" applyAlignment="1">
      <alignment vertical="center" wrapText="1"/>
    </xf>
    <xf numFmtId="0" fontId="0" fillId="22" borderId="141" xfId="0" applyFill="1" applyBorder="1" applyAlignment="1">
      <alignment vertical="center" wrapText="1"/>
    </xf>
    <xf numFmtId="0" fontId="0" fillId="5" borderId="211" xfId="0" applyFill="1" applyBorder="1" applyAlignment="1">
      <alignment vertical="center" wrapText="1"/>
    </xf>
    <xf numFmtId="0" fontId="0" fillId="18" borderId="145" xfId="0" applyFont="1" applyFill="1" applyBorder="1" applyAlignment="1">
      <alignment vertical="center" wrapText="1"/>
    </xf>
    <xf numFmtId="0" fontId="56" fillId="0" borderId="42" xfId="0" applyNumberFormat="1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vertical="center" wrapText="1"/>
    </xf>
    <xf numFmtId="0" fontId="60" fillId="0" borderId="215" xfId="0" applyNumberFormat="1" applyFont="1" applyFill="1" applyBorder="1" applyAlignment="1">
      <alignment horizontal="center" vertical="center"/>
    </xf>
    <xf numFmtId="0" fontId="26" fillId="0" borderId="215" xfId="0" applyNumberFormat="1" applyFont="1" applyFill="1" applyBorder="1" applyAlignment="1">
      <alignment horizontal="center" vertical="center"/>
    </xf>
    <xf numFmtId="0" fontId="0" fillId="45" borderId="211" xfId="0" applyFont="1" applyFill="1" applyBorder="1" applyAlignment="1">
      <alignment vertical="center" wrapText="1"/>
    </xf>
    <xf numFmtId="0" fontId="0" fillId="45" borderId="145" xfId="0" applyFill="1" applyBorder="1" applyAlignment="1">
      <alignment vertical="center" wrapText="1"/>
    </xf>
    <xf numFmtId="0" fontId="0" fillId="18" borderId="145" xfId="0" applyFill="1" applyBorder="1" applyAlignment="1">
      <alignment vertical="center" wrapText="1"/>
    </xf>
    <xf numFmtId="0" fontId="0" fillId="28" borderId="145" xfId="0" applyFill="1" applyBorder="1" applyAlignment="1">
      <alignment vertical="center" wrapText="1"/>
    </xf>
    <xf numFmtId="0" fontId="0" fillId="0" borderId="242" xfId="0" applyNumberFormat="1" applyFont="1" applyFill="1" applyBorder="1" applyAlignment="1">
      <alignment horizontal="center" vertical="center"/>
    </xf>
    <xf numFmtId="0" fontId="0" fillId="0" borderId="128" xfId="0" applyNumberFormat="1" applyFont="1" applyFill="1" applyBorder="1" applyAlignment="1">
      <alignment horizontal="center" vertical="center"/>
    </xf>
    <xf numFmtId="0" fontId="69" fillId="0" borderId="220" xfId="0" applyFont="1" applyFill="1" applyBorder="1" applyAlignment="1">
      <alignment vertical="center"/>
    </xf>
    <xf numFmtId="0" fontId="0" fillId="18" borderId="213" xfId="0" applyFont="1" applyFill="1" applyBorder="1" applyAlignment="1">
      <alignment vertical="center" wrapText="1"/>
    </xf>
    <xf numFmtId="0" fontId="0" fillId="0" borderId="231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26" fillId="0" borderId="84" xfId="0" applyFont="1" applyFill="1" applyBorder="1" applyAlignment="1">
      <alignment horizontal="center" vertical="center"/>
    </xf>
    <xf numFmtId="0" fontId="0" fillId="5" borderId="66" xfId="0" applyFont="1" applyFill="1" applyBorder="1" applyAlignment="1">
      <alignment vertical="center" wrapText="1"/>
    </xf>
    <xf numFmtId="0" fontId="0" fillId="22" borderId="66" xfId="0" applyFill="1" applyBorder="1" applyAlignment="1">
      <alignment vertical="center" wrapText="1"/>
    </xf>
    <xf numFmtId="0" fontId="0" fillId="0" borderId="220" xfId="0" applyFont="1" applyFill="1" applyBorder="1" applyAlignment="1">
      <alignment horizontal="center" vertical="center"/>
    </xf>
    <xf numFmtId="0" fontId="0" fillId="0" borderId="220" xfId="0" applyFill="1" applyBorder="1" applyAlignment="1">
      <alignment vertical="center" wrapText="1"/>
    </xf>
    <xf numFmtId="0" fontId="0" fillId="22" borderId="220" xfId="0" applyFont="1" applyFill="1" applyBorder="1" applyAlignment="1">
      <alignment vertical="center" wrapText="1"/>
    </xf>
    <xf numFmtId="0" fontId="0" fillId="5" borderId="250" xfId="0" applyFill="1" applyBorder="1" applyAlignment="1">
      <alignment vertical="center" wrapText="1"/>
    </xf>
    <xf numFmtId="0" fontId="0" fillId="0" borderId="263" xfId="0" applyFont="1" applyFill="1" applyBorder="1" applyAlignment="1">
      <alignment vertical="center"/>
    </xf>
    <xf numFmtId="0" fontId="0" fillId="5" borderId="74" xfId="0" applyFill="1" applyBorder="1" applyAlignment="1">
      <alignment vertical="center" wrapText="1"/>
    </xf>
    <xf numFmtId="0" fontId="28" fillId="0" borderId="127" xfId="0" applyFont="1" applyBorder="1" applyAlignment="1">
      <alignment vertical="center"/>
    </xf>
    <xf numFmtId="0" fontId="0" fillId="5" borderId="230" xfId="0" applyFont="1" applyFill="1" applyBorder="1" applyAlignment="1">
      <alignment vertical="center" wrapText="1"/>
    </xf>
    <xf numFmtId="0" fontId="0" fillId="0" borderId="232" xfId="0" applyFont="1" applyFill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39" fillId="33" borderId="86" xfId="0" applyFont="1" applyFill="1" applyBorder="1" applyAlignment="1">
      <alignment vertical="center" wrapText="1"/>
    </xf>
    <xf numFmtId="0" fontId="24" fillId="0" borderId="86" xfId="0" applyFont="1" applyFill="1" applyBorder="1" applyAlignment="1">
      <alignment vertical="center"/>
    </xf>
    <xf numFmtId="0" fontId="24" fillId="0" borderId="84" xfId="0" applyFont="1" applyFill="1" applyBorder="1" applyAlignment="1">
      <alignment vertical="center"/>
    </xf>
    <xf numFmtId="0" fontId="39" fillId="30" borderId="65" xfId="0" applyFont="1" applyFill="1" applyBorder="1" applyAlignment="1">
      <alignment vertical="center" wrapText="1"/>
    </xf>
    <xf numFmtId="0" fontId="24" fillId="0" borderId="65" xfId="0" applyFont="1" applyFill="1" applyBorder="1" applyAlignment="1">
      <alignment vertical="center"/>
    </xf>
    <xf numFmtId="0" fontId="24" fillId="0" borderId="212" xfId="0" applyFont="1" applyFill="1" applyBorder="1" applyAlignment="1">
      <alignment vertical="center"/>
    </xf>
    <xf numFmtId="0" fontId="39" fillId="33" borderId="65" xfId="0" applyFont="1" applyFill="1" applyBorder="1" applyAlignment="1">
      <alignment vertical="center" wrapText="1"/>
    </xf>
    <xf numFmtId="0" fontId="24" fillId="0" borderId="241" xfId="0" applyFont="1" applyFill="1" applyBorder="1" applyAlignment="1">
      <alignment vertical="center"/>
    </xf>
    <xf numFmtId="0" fontId="24" fillId="0" borderId="240" xfId="0" applyFont="1" applyFill="1" applyBorder="1" applyAlignment="1">
      <alignment vertical="center"/>
    </xf>
    <xf numFmtId="0" fontId="39" fillId="33" borderId="191" xfId="0" applyFont="1" applyFill="1" applyBorder="1" applyAlignment="1">
      <alignment vertical="center" wrapText="1"/>
    </xf>
    <xf numFmtId="0" fontId="39" fillId="30" borderId="191" xfId="0" applyFont="1" applyFill="1" applyBorder="1" applyAlignment="1">
      <alignment vertical="center" wrapText="1"/>
    </xf>
    <xf numFmtId="0" fontId="39" fillId="33" borderId="87" xfId="0" applyFont="1" applyFill="1" applyBorder="1" applyAlignment="1">
      <alignment vertical="center" wrapText="1"/>
    </xf>
    <xf numFmtId="0" fontId="39" fillId="30" borderId="87" xfId="0" applyFont="1" applyFill="1" applyBorder="1" applyAlignment="1">
      <alignment vertical="center" wrapText="1"/>
    </xf>
    <xf numFmtId="0" fontId="24" fillId="0" borderId="108" xfId="0" applyFont="1" applyFill="1" applyBorder="1" applyAlignment="1">
      <alignment vertical="center"/>
    </xf>
    <xf numFmtId="0" fontId="24" fillId="0" borderId="128" xfId="0" applyFont="1" applyFill="1" applyBorder="1" applyAlignment="1">
      <alignment vertical="center"/>
    </xf>
    <xf numFmtId="0" fontId="39" fillId="33" borderId="128" xfId="0" applyFont="1" applyFill="1" applyBorder="1" applyAlignment="1">
      <alignment vertical="center" wrapText="1"/>
    </xf>
    <xf numFmtId="0" fontId="39" fillId="30" borderId="128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202" xfId="0" applyFont="1" applyBorder="1" applyAlignment="1">
      <alignment horizontal="center" vertical="center"/>
    </xf>
    <xf numFmtId="0" fontId="0" fillId="8" borderId="157" xfId="0" applyFont="1" applyFill="1" applyBorder="1" applyAlignment="1">
      <alignment vertical="center" wrapText="1"/>
    </xf>
    <xf numFmtId="0" fontId="56" fillId="0" borderId="231" xfId="0" applyFont="1" applyBorder="1" applyAlignment="1">
      <alignment horizontal="center" vertical="center"/>
    </xf>
    <xf numFmtId="0" fontId="42" fillId="0" borderId="48" xfId="0" applyFont="1" applyFill="1" applyBorder="1" applyAlignment="1">
      <alignment vertical="center"/>
    </xf>
    <xf numFmtId="0" fontId="0" fillId="19" borderId="32" xfId="0" applyFont="1" applyFill="1" applyBorder="1" applyAlignment="1">
      <alignment vertical="center" wrapText="1"/>
    </xf>
    <xf numFmtId="0" fontId="0" fillId="2" borderId="33" xfId="0" applyFont="1" applyFill="1" applyBorder="1" applyAlignment="1">
      <alignment vertical="center" wrapText="1"/>
    </xf>
    <xf numFmtId="0" fontId="0" fillId="0" borderId="32" xfId="0" applyNumberFormat="1" applyFont="1" applyBorder="1" applyAlignment="1">
      <alignment vertical="center"/>
    </xf>
    <xf numFmtId="0" fontId="0" fillId="2" borderId="151" xfId="0" applyFont="1" applyFill="1" applyBorder="1" applyAlignment="1">
      <alignment vertical="center" wrapText="1"/>
    </xf>
    <xf numFmtId="0" fontId="0" fillId="0" borderId="144" xfId="0" applyNumberFormat="1" applyFont="1" applyFill="1" applyBorder="1" applyAlignment="1">
      <alignment horizontal="center" vertical="center"/>
    </xf>
    <xf numFmtId="0" fontId="0" fillId="0" borderId="145" xfId="0" applyNumberFormat="1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28" borderId="144" xfId="0" applyFill="1" applyBorder="1" applyAlignment="1">
      <alignment vertical="center" wrapText="1"/>
    </xf>
    <xf numFmtId="0" fontId="56" fillId="0" borderId="189" xfId="0" applyFont="1" applyFill="1" applyBorder="1" applyAlignment="1">
      <alignment vertical="center"/>
    </xf>
    <xf numFmtId="0" fontId="42" fillId="0" borderId="29" xfId="0" applyFont="1" applyFill="1" applyBorder="1" applyAlignment="1">
      <alignment vertical="center"/>
    </xf>
    <xf numFmtId="0" fontId="0" fillId="0" borderId="211" xfId="0" applyFont="1" applyFill="1" applyBorder="1" applyAlignment="1">
      <alignment vertical="center" wrapText="1"/>
    </xf>
    <xf numFmtId="0" fontId="0" fillId="2" borderId="207" xfId="0" applyFont="1" applyFill="1" applyBorder="1" applyAlignment="1">
      <alignment vertical="center"/>
    </xf>
    <xf numFmtId="0" fontId="0" fillId="0" borderId="217" xfId="0" applyNumberFormat="1" applyFont="1" applyBorder="1" applyAlignment="1">
      <alignment vertical="center"/>
    </xf>
    <xf numFmtId="0" fontId="0" fillId="0" borderId="189" xfId="0" applyFont="1" applyFill="1" applyBorder="1" applyAlignment="1">
      <alignment vertical="center" wrapText="1"/>
    </xf>
    <xf numFmtId="0" fontId="0" fillId="2" borderId="222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right" vertical="center"/>
    </xf>
    <xf numFmtId="0" fontId="26" fillId="5" borderId="220" xfId="0" applyFont="1" applyFill="1" applyBorder="1" applyAlignment="1">
      <alignment vertical="center" wrapText="1"/>
    </xf>
    <xf numFmtId="2" fontId="0" fillId="2" borderId="221" xfId="0" applyNumberFormat="1" applyFont="1" applyFill="1" applyBorder="1" applyAlignment="1">
      <alignment vertical="center"/>
    </xf>
    <xf numFmtId="0" fontId="26" fillId="5" borderId="236" xfId="0" applyFont="1" applyFill="1" applyBorder="1" applyAlignment="1">
      <alignment vertical="center" wrapText="1"/>
    </xf>
    <xf numFmtId="0" fontId="0" fillId="0" borderId="236" xfId="0" applyFont="1" applyBorder="1" applyAlignment="1">
      <alignment horizontal="center" vertical="center"/>
    </xf>
    <xf numFmtId="0" fontId="26" fillId="5" borderId="66" xfId="0" applyFont="1" applyFill="1" applyBorder="1" applyAlignment="1">
      <alignment horizontal="left" vertical="center" wrapText="1"/>
    </xf>
    <xf numFmtId="0" fontId="26" fillId="5" borderId="144" xfId="0" applyFont="1" applyFill="1" applyBorder="1" applyAlignment="1">
      <alignment vertical="center" wrapText="1"/>
    </xf>
    <xf numFmtId="0" fontId="0" fillId="2" borderId="221" xfId="0" applyFont="1" applyFill="1" applyBorder="1" applyAlignment="1">
      <alignment horizontal="right" vertical="center"/>
    </xf>
    <xf numFmtId="0" fontId="0" fillId="0" borderId="220" xfId="0" applyNumberFormat="1" applyFont="1" applyBorder="1" applyAlignment="1">
      <alignment vertical="center"/>
    </xf>
    <xf numFmtId="0" fontId="0" fillId="0" borderId="221" xfId="0" applyNumberFormat="1" applyFont="1" applyBorder="1" applyAlignment="1">
      <alignment vertical="center"/>
    </xf>
    <xf numFmtId="0" fontId="0" fillId="0" borderId="168" xfId="0" applyFont="1" applyFill="1" applyBorder="1" applyAlignment="1">
      <alignment horizontal="center" vertical="center"/>
    </xf>
    <xf numFmtId="0" fontId="0" fillId="0" borderId="85" xfId="0" applyFont="1" applyBorder="1" applyAlignment="1">
      <alignment vertical="center"/>
    </xf>
    <xf numFmtId="0" fontId="37" fillId="0" borderId="48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25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 wrapText="1"/>
    </xf>
    <xf numFmtId="0" fontId="0" fillId="0" borderId="32" xfId="0" applyNumberFormat="1" applyFont="1" applyBorder="1" applyAlignment="1">
      <alignment horizontal="center" vertical="center"/>
    </xf>
    <xf numFmtId="0" fontId="0" fillId="2" borderId="19" xfId="0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0" xfId="0" applyFont="1" applyFill="1" applyBorder="1" applyAlignment="1">
      <alignment vertical="center"/>
    </xf>
    <xf numFmtId="0" fontId="0" fillId="0" borderId="260" xfId="0" applyFont="1" applyFill="1" applyBorder="1" applyAlignment="1">
      <alignment horizontal="right" vertical="center"/>
    </xf>
    <xf numFmtId="0" fontId="0" fillId="0" borderId="190" xfId="0" applyFont="1" applyFill="1" applyBorder="1" applyAlignment="1">
      <alignment vertical="center" wrapText="1"/>
    </xf>
    <xf numFmtId="0" fontId="0" fillId="0" borderId="170" xfId="0" applyFont="1" applyFill="1" applyBorder="1" applyAlignment="1">
      <alignment vertical="center" wrapText="1"/>
    </xf>
    <xf numFmtId="0" fontId="0" fillId="0" borderId="229" xfId="0" applyFont="1" applyFill="1" applyBorder="1" applyAlignment="1">
      <alignment vertical="center"/>
    </xf>
    <xf numFmtId="0" fontId="0" fillId="2" borderId="177" xfId="0" applyFont="1" applyFill="1" applyBorder="1" applyAlignment="1">
      <alignment vertical="center"/>
    </xf>
    <xf numFmtId="0" fontId="0" fillId="0" borderId="178" xfId="0" applyFont="1" applyFill="1" applyBorder="1" applyAlignment="1">
      <alignment vertical="center"/>
    </xf>
    <xf numFmtId="0" fontId="0" fillId="0" borderId="17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8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8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vertical="center"/>
    </xf>
    <xf numFmtId="0" fontId="26" fillId="0" borderId="84" xfId="0" applyFont="1" applyFill="1" applyBorder="1" applyAlignment="1">
      <alignment vertical="center"/>
    </xf>
    <xf numFmtId="0" fontId="0" fillId="0" borderId="105" xfId="0" applyFont="1" applyFill="1" applyBorder="1" applyAlignment="1">
      <alignment horizontal="left" vertical="center" wrapText="1"/>
    </xf>
    <xf numFmtId="0" fontId="0" fillId="0" borderId="173" xfId="0" applyFont="1" applyFill="1" applyBorder="1" applyAlignment="1">
      <alignment vertical="center"/>
    </xf>
    <xf numFmtId="0" fontId="0" fillId="0" borderId="262" xfId="0" applyFont="1" applyFill="1" applyBorder="1" applyAlignment="1">
      <alignment vertical="center"/>
    </xf>
    <xf numFmtId="0" fontId="0" fillId="0" borderId="226" xfId="0" applyFont="1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2" borderId="216" xfId="0" applyFont="1" applyFill="1" applyBorder="1" applyAlignment="1">
      <alignment vertical="center"/>
    </xf>
    <xf numFmtId="0" fontId="0" fillId="0" borderId="227" xfId="0" applyFont="1" applyFill="1" applyBorder="1" applyAlignment="1">
      <alignment horizontal="left" vertical="center" wrapText="1"/>
    </xf>
    <xf numFmtId="0" fontId="0" fillId="0" borderId="226" xfId="0" applyFill="1" applyBorder="1" applyAlignment="1">
      <alignment horizontal="left" vertical="center" wrapText="1"/>
    </xf>
    <xf numFmtId="0" fontId="0" fillId="0" borderId="228" xfId="0" applyFill="1" applyBorder="1" applyAlignment="1">
      <alignment horizontal="left" vertical="center" wrapText="1"/>
    </xf>
    <xf numFmtId="0" fontId="37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45" xfId="0" applyFont="1" applyFill="1" applyBorder="1" applyAlignment="1">
      <alignment vertical="center"/>
    </xf>
    <xf numFmtId="0" fontId="69" fillId="0" borderId="35" xfId="0" applyFont="1" applyFill="1" applyBorder="1" applyAlignment="1">
      <alignment vertical="center"/>
    </xf>
    <xf numFmtId="0" fontId="28" fillId="0" borderId="217" xfId="0" applyFont="1" applyBorder="1" applyAlignment="1">
      <alignment horizontal="right" vertical="center"/>
    </xf>
    <xf numFmtId="0" fontId="0" fillId="0" borderId="2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9" xfId="0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/>
    </xf>
    <xf numFmtId="0" fontId="0" fillId="0" borderId="100" xfId="0" applyFill="1" applyBorder="1" applyAlignment="1">
      <alignment vertical="center" wrapText="1"/>
    </xf>
    <xf numFmtId="0" fontId="0" fillId="0" borderId="241" xfId="0" applyFill="1" applyBorder="1" applyAlignment="1">
      <alignment vertical="center" wrapText="1"/>
    </xf>
    <xf numFmtId="0" fontId="0" fillId="2" borderId="8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96" xfId="0" applyFont="1" applyFill="1" applyBorder="1" applyAlignment="1">
      <alignment vertical="center"/>
    </xf>
    <xf numFmtId="0" fontId="37" fillId="0" borderId="44" xfId="0" applyFont="1" applyFill="1" applyBorder="1" applyAlignment="1">
      <alignment vertical="center"/>
    </xf>
    <xf numFmtId="0" fontId="70" fillId="2" borderId="86" xfId="0" applyFont="1" applyFill="1" applyBorder="1" applyAlignment="1">
      <alignment vertical="center" wrapText="1"/>
    </xf>
    <xf numFmtId="0" fontId="46" fillId="2" borderId="221" xfId="0" applyFont="1" applyFill="1" applyBorder="1" applyAlignment="1">
      <alignment vertical="center" wrapText="1"/>
    </xf>
    <xf numFmtId="0" fontId="46" fillId="2" borderId="168" xfId="0" applyFont="1" applyFill="1" applyBorder="1" applyAlignment="1">
      <alignment vertical="center" wrapText="1"/>
    </xf>
    <xf numFmtId="0" fontId="28" fillId="0" borderId="221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0" xfId="0" applyFont="1" applyFill="1" applyBorder="1" applyAlignment="1">
      <alignment vertical="center"/>
    </xf>
    <xf numFmtId="0" fontId="0" fillId="44" borderId="223" xfId="0" applyFont="1" applyFill="1" applyBorder="1" applyAlignment="1">
      <alignment vertical="center" wrapText="1"/>
    </xf>
    <xf numFmtId="0" fontId="0" fillId="43" borderId="210" xfId="0" applyFill="1" applyBorder="1" applyAlignment="1">
      <alignment vertical="center" wrapText="1"/>
    </xf>
    <xf numFmtId="0" fontId="56" fillId="0" borderId="202" xfId="0" applyFont="1" applyFill="1" applyBorder="1" applyAlignment="1">
      <alignment vertical="center"/>
    </xf>
    <xf numFmtId="0" fontId="56" fillId="0" borderId="220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2" borderId="217" xfId="0" applyFont="1" applyFill="1" applyBorder="1" applyAlignment="1">
      <alignment vertical="center"/>
    </xf>
    <xf numFmtId="0" fontId="0" fillId="2" borderId="115" xfId="0" applyFont="1" applyFill="1" applyBorder="1" applyAlignment="1">
      <alignment vertical="center"/>
    </xf>
    <xf numFmtId="0" fontId="0" fillId="2" borderId="86" xfId="0" applyFont="1" applyFill="1" applyBorder="1" applyAlignment="1">
      <alignment vertical="center"/>
    </xf>
    <xf numFmtId="0" fontId="0" fillId="2" borderId="168" xfId="0" applyFont="1" applyFill="1" applyBorder="1" applyAlignment="1">
      <alignment vertical="center"/>
    </xf>
    <xf numFmtId="0" fontId="0" fillId="2" borderId="150" xfId="0" applyFont="1" applyFill="1" applyBorder="1" applyAlignment="1">
      <alignment horizontal="right" vertical="center"/>
    </xf>
    <xf numFmtId="0" fontId="0" fillId="2" borderId="243" xfId="0" applyFont="1" applyFill="1" applyBorder="1" applyAlignment="1">
      <alignment vertical="center"/>
    </xf>
    <xf numFmtId="0" fontId="0" fillId="0" borderId="216" xfId="0" applyFont="1" applyFill="1" applyBorder="1" applyAlignment="1">
      <alignment vertical="center"/>
    </xf>
    <xf numFmtId="0" fontId="0" fillId="2" borderId="233" xfId="0" applyFont="1" applyFill="1" applyBorder="1" applyAlignment="1">
      <alignment vertical="center"/>
    </xf>
    <xf numFmtId="0" fontId="0" fillId="2" borderId="189" xfId="0" applyFont="1" applyFill="1" applyBorder="1" applyAlignment="1">
      <alignment vertical="center"/>
    </xf>
    <xf numFmtId="0" fontId="0" fillId="0" borderId="151" xfId="0" applyFont="1" applyFill="1" applyBorder="1" applyAlignment="1">
      <alignment vertical="center" wrapText="1"/>
    </xf>
    <xf numFmtId="0" fontId="0" fillId="2" borderId="151" xfId="0" applyFont="1" applyFill="1" applyBorder="1" applyAlignment="1">
      <alignment horizontal="right" vertical="center"/>
    </xf>
    <xf numFmtId="0" fontId="0" fillId="0" borderId="151" xfId="0" applyFont="1" applyFill="1" applyBorder="1" applyAlignment="1">
      <alignment vertical="center"/>
    </xf>
    <xf numFmtId="0" fontId="0" fillId="2" borderId="159" xfId="0" applyFont="1" applyFill="1" applyBorder="1" applyAlignment="1">
      <alignment vertical="center"/>
    </xf>
    <xf numFmtId="0" fontId="0" fillId="0" borderId="145" xfId="0" applyFont="1" applyFill="1" applyBorder="1" applyAlignment="1">
      <alignment horizontal="left" wrapText="1"/>
    </xf>
    <xf numFmtId="0" fontId="0" fillId="0" borderId="271" xfId="0" applyFont="1" applyFill="1" applyBorder="1" applyAlignment="1">
      <alignment horizontal="right" vertical="center"/>
    </xf>
    <xf numFmtId="0" fontId="0" fillId="0" borderId="246" xfId="0" applyFont="1" applyFill="1" applyBorder="1" applyAlignment="1">
      <alignment horizontal="right" vertical="center"/>
    </xf>
    <xf numFmtId="0" fontId="0" fillId="2" borderId="128" xfId="0" applyFont="1" applyFill="1" applyBorder="1" applyAlignment="1">
      <alignment vertical="center"/>
    </xf>
    <xf numFmtId="0" fontId="0" fillId="2" borderId="212" xfId="0" applyFont="1" applyFill="1" applyBorder="1" applyAlignment="1">
      <alignment vertical="center"/>
    </xf>
    <xf numFmtId="0" fontId="0" fillId="2" borderId="85" xfId="0" applyFont="1" applyFill="1" applyBorder="1" applyAlignment="1">
      <alignment vertical="center"/>
    </xf>
    <xf numFmtId="2" fontId="0" fillId="0" borderId="107" xfId="0" applyNumberFormat="1" applyFont="1" applyFill="1" applyBorder="1" applyAlignment="1">
      <alignment vertical="center"/>
    </xf>
    <xf numFmtId="0" fontId="0" fillId="0" borderId="222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128" xfId="0" applyNumberFormat="1" applyFont="1" applyFill="1" applyBorder="1" applyAlignment="1">
      <alignment vertical="center"/>
    </xf>
    <xf numFmtId="2" fontId="0" fillId="0" borderId="212" xfId="0" applyNumberFormat="1" applyFont="1" applyFill="1" applyBorder="1" applyAlignment="1">
      <alignment vertical="center"/>
    </xf>
    <xf numFmtId="0" fontId="0" fillId="2" borderId="239" xfId="0" applyFont="1" applyFill="1" applyBorder="1" applyAlignment="1">
      <alignment horizontal="right" vertical="center"/>
    </xf>
    <xf numFmtId="0" fontId="0" fillId="2" borderId="180" xfId="0" applyFont="1" applyFill="1" applyBorder="1" applyAlignment="1">
      <alignment horizontal="right" vertical="center"/>
    </xf>
    <xf numFmtId="0" fontId="0" fillId="35" borderId="221" xfId="0" applyFont="1" applyFill="1" applyBorder="1" applyAlignment="1">
      <alignment vertical="center"/>
    </xf>
    <xf numFmtId="0" fontId="0" fillId="0" borderId="206" xfId="0" applyFont="1" applyFill="1" applyBorder="1" applyAlignment="1">
      <alignment horizontal="right" vertical="center"/>
    </xf>
    <xf numFmtId="0" fontId="0" fillId="2" borderId="202" xfId="0" applyFont="1" applyFill="1" applyBorder="1" applyAlignment="1">
      <alignment horizontal="right" vertical="center"/>
    </xf>
    <xf numFmtId="0" fontId="0" fillId="46" borderId="221" xfId="0" applyFont="1" applyFill="1" applyBorder="1" applyAlignment="1">
      <alignment vertical="center"/>
    </xf>
    <xf numFmtId="0" fontId="0" fillId="4" borderId="221" xfId="0" applyFont="1" applyFill="1" applyBorder="1" applyAlignment="1">
      <alignment vertical="center" wrapText="1"/>
    </xf>
    <xf numFmtId="0" fontId="0" fillId="4" borderId="221" xfId="0" applyFill="1" applyBorder="1" applyAlignment="1">
      <alignment vertical="center" wrapText="1"/>
    </xf>
    <xf numFmtId="0" fontId="0" fillId="4" borderId="220" xfId="0" applyFill="1" applyBorder="1" applyAlignment="1">
      <alignment vertical="center" wrapText="1"/>
    </xf>
    <xf numFmtId="0" fontId="0" fillId="4" borderId="168" xfId="0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center"/>
    </xf>
    <xf numFmtId="0" fontId="28" fillId="0" borderId="35" xfId="0" applyNumberFormat="1" applyFont="1" applyFill="1" applyBorder="1"/>
    <xf numFmtId="0" fontId="21" fillId="0" borderId="27" xfId="0" applyFont="1" applyFill="1" applyBorder="1" applyAlignment="1">
      <alignment horizontal="center"/>
    </xf>
    <xf numFmtId="169" fontId="0" fillId="0" borderId="221" xfId="0" applyNumberFormat="1" applyFont="1" applyFill="1" applyBorder="1" applyAlignment="1">
      <alignment horizontal="right"/>
    </xf>
    <xf numFmtId="0" fontId="0" fillId="0" borderId="241" xfId="0" applyFont="1" applyFill="1" applyBorder="1" applyAlignment="1">
      <alignment vertical="center"/>
    </xf>
    <xf numFmtId="14" fontId="75" fillId="18" borderId="11" xfId="0" applyNumberFormat="1" applyFont="1" applyFill="1" applyBorder="1" applyAlignment="1">
      <alignment horizontal="left"/>
    </xf>
    <xf numFmtId="0" fontId="42" fillId="0" borderId="12" xfId="0" applyFont="1" applyFill="1" applyBorder="1" applyAlignment="1">
      <alignment horizontal="left" vertical="center"/>
    </xf>
    <xf numFmtId="14" fontId="74" fillId="0" borderId="11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14" fontId="75" fillId="18" borderId="11" xfId="0" applyNumberFormat="1" applyFont="1" applyFill="1" applyBorder="1" applyAlignment="1">
      <alignment horizontal="left" vertical="center"/>
    </xf>
    <xf numFmtId="0" fontId="75" fillId="18" borderId="11" xfId="0" applyFont="1" applyFill="1" applyBorder="1" applyAlignment="1">
      <alignment horizontal="left" vertical="center"/>
    </xf>
    <xf numFmtId="0" fontId="42" fillId="0" borderId="44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5" fillId="0" borderId="4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/>
    </xf>
    <xf numFmtId="0" fontId="42" fillId="0" borderId="109" xfId="0" applyFont="1" applyBorder="1" applyAlignment="1">
      <alignment horizontal="left"/>
    </xf>
    <xf numFmtId="0" fontId="42" fillId="0" borderId="1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4" fontId="84" fillId="18" borderId="11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14" fontId="73" fillId="0" borderId="11" xfId="0" applyNumberFormat="1" applyFont="1" applyBorder="1" applyAlignment="1">
      <alignment horizontal="center"/>
    </xf>
    <xf numFmtId="14" fontId="76" fillId="18" borderId="11" xfId="0" applyNumberFormat="1" applyFont="1" applyFill="1" applyBorder="1" applyAlignment="1">
      <alignment horizontal="center"/>
    </xf>
    <xf numFmtId="0" fontId="41" fillId="0" borderId="87" xfId="0" applyFont="1" applyFill="1" applyBorder="1" applyAlignment="1">
      <alignment horizontal="center"/>
    </xf>
    <xf numFmtId="0" fontId="40" fillId="0" borderId="87" xfId="0" applyFont="1" applyFill="1" applyBorder="1" applyAlignment="1">
      <alignment horizontal="center"/>
    </xf>
  </cellXfs>
  <cellStyles count="47"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Денежный" xfId="1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43"/>
    <cellStyle name="Обычный 2 2" xfId="44"/>
    <cellStyle name="Обычный 2 2 2" xfId="46"/>
    <cellStyle name="Обычный 2 3" xfId="45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  <mruColors>
      <color rgb="FFD1F5FD"/>
      <color rgb="FF66FFFF"/>
      <color rgb="FF33CCFF"/>
      <color rgb="FF00CCFF"/>
      <color rgb="FF66CCFF"/>
      <color rgb="FFFFFF99"/>
      <color rgb="FF33CC33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17"/>
  <sheetViews>
    <sheetView tabSelected="1" zoomScale="90" zoomScaleNormal="90" workbookViewId="0">
      <pane xSplit="1" ySplit="2" topLeftCell="B3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1" max="1" width="55.28515625" style="1" customWidth="1"/>
    <col min="2" max="2" width="8.7109375" style="1493" hidden="1" customWidth="1"/>
    <col min="3" max="3" width="9.85546875" style="1" hidden="1" customWidth="1"/>
    <col min="4" max="4" width="13.42578125" style="1" hidden="1" customWidth="1"/>
    <col min="5" max="5" width="14.85546875" style="3" customWidth="1"/>
    <col min="6" max="6" width="9.140625" customWidth="1"/>
  </cols>
  <sheetData>
    <row r="1" spans="1:35" ht="20.25" customHeight="1" thickBot="1" x14ac:dyDescent="0.35">
      <c r="A1" s="1973">
        <v>43087</v>
      </c>
      <c r="B1" s="1491"/>
      <c r="C1" s="658"/>
      <c r="D1" s="658"/>
      <c r="E1" s="658"/>
      <c r="F1" s="5"/>
      <c r="G1" s="5"/>
      <c r="H1" s="5"/>
    </row>
    <row r="2" spans="1:35" s="1179" customFormat="1" ht="15.75" thickBot="1" x14ac:dyDescent="0.3">
      <c r="A2" s="1171" t="s">
        <v>0</v>
      </c>
      <c r="B2" s="1173" t="s">
        <v>1</v>
      </c>
      <c r="C2" s="1174" t="s">
        <v>2</v>
      </c>
      <c r="D2" s="1171" t="s">
        <v>3</v>
      </c>
      <c r="E2" s="1172" t="s">
        <v>4</v>
      </c>
      <c r="F2" s="1175" t="s">
        <v>5</v>
      </c>
      <c r="G2" s="1176"/>
      <c r="H2" s="1176"/>
      <c r="I2" s="1177"/>
      <c r="J2" s="1177"/>
      <c r="K2" s="1177"/>
      <c r="L2" s="1177"/>
      <c r="M2" s="1176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8"/>
      <c r="Y2" s="1178"/>
      <c r="Z2" s="1178"/>
      <c r="AA2" s="1178"/>
      <c r="AB2" s="1178"/>
      <c r="AC2" s="1178"/>
      <c r="AD2" s="1178"/>
      <c r="AE2" s="1178"/>
      <c r="AF2" s="1178"/>
      <c r="AG2" s="1178"/>
      <c r="AH2" s="1178"/>
      <c r="AI2" s="1178"/>
    </row>
    <row r="3" spans="1:35" s="12" customFormat="1" ht="15" thickBot="1" x14ac:dyDescent="0.25">
      <c r="A3" s="9" t="s">
        <v>2103</v>
      </c>
      <c r="B3" s="1283"/>
      <c r="C3" s="10"/>
      <c r="D3" s="138"/>
      <c r="E3" s="138"/>
      <c r="F3" s="6"/>
      <c r="G3" s="6"/>
      <c r="H3" s="6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2" customFormat="1" ht="14.85" customHeight="1" x14ac:dyDescent="0.2">
      <c r="A4" s="897" t="s">
        <v>2331</v>
      </c>
      <c r="B4" s="1395">
        <v>200</v>
      </c>
      <c r="C4" s="663"/>
      <c r="D4" s="664"/>
      <c r="E4" s="15">
        <f t="shared" ref="E4:E51" si="0">B4-C4-D4</f>
        <v>200</v>
      </c>
      <c r="F4" s="781"/>
      <c r="G4" s="6"/>
      <c r="H4" s="6"/>
      <c r="I4" s="7"/>
      <c r="J4" s="7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5" customFormat="1" x14ac:dyDescent="0.2">
      <c r="A5" s="897" t="s">
        <v>2626</v>
      </c>
      <c r="B5" s="1189">
        <v>300</v>
      </c>
      <c r="C5" s="17"/>
      <c r="D5" s="18"/>
      <c r="E5" s="15">
        <f t="shared" si="0"/>
        <v>300</v>
      </c>
      <c r="F5" s="781"/>
      <c r="G5" s="8"/>
      <c r="H5" s="8"/>
      <c r="I5" s="19"/>
      <c r="J5" s="19"/>
      <c r="K5" s="19"/>
      <c r="L5" s="1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x14ac:dyDescent="0.2">
      <c r="A6" s="897" t="s">
        <v>2234</v>
      </c>
      <c r="B6" s="1190">
        <v>272.14999999999998</v>
      </c>
      <c r="C6" s="427"/>
      <c r="D6" s="579"/>
      <c r="E6" s="15">
        <f t="shared" si="0"/>
        <v>272.14999999999998</v>
      </c>
      <c r="F6" s="781"/>
      <c r="G6" s="8"/>
      <c r="H6" s="8"/>
      <c r="I6" s="19"/>
      <c r="J6" s="19"/>
      <c r="K6" s="19"/>
      <c r="L6" s="1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x14ac:dyDescent="0.2">
      <c r="A7" s="870" t="s">
        <v>6</v>
      </c>
      <c r="B7" s="1191">
        <v>28.34</v>
      </c>
      <c r="C7" s="21"/>
      <c r="D7" s="18"/>
      <c r="E7" s="15">
        <f t="shared" si="0"/>
        <v>28.34</v>
      </c>
      <c r="F7" s="781"/>
      <c r="G7" s="8"/>
      <c r="H7" s="8"/>
      <c r="I7" s="19"/>
      <c r="J7" s="19"/>
      <c r="K7" s="19"/>
      <c r="L7" s="1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5" customFormat="1" x14ac:dyDescent="0.2">
      <c r="A8" s="897" t="s">
        <v>7</v>
      </c>
      <c r="B8" s="1189">
        <v>486.4</v>
      </c>
      <c r="C8" s="21"/>
      <c r="D8" s="18"/>
      <c r="E8" s="15">
        <f t="shared" si="0"/>
        <v>486.4</v>
      </c>
      <c r="F8" s="781"/>
      <c r="G8" s="8"/>
      <c r="H8" s="8"/>
      <c r="I8" s="19"/>
      <c r="J8" s="19"/>
      <c r="K8" s="19"/>
      <c r="L8" s="1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5" customFormat="1" x14ac:dyDescent="0.2">
      <c r="A9" s="897" t="s">
        <v>8</v>
      </c>
      <c r="B9" s="1189">
        <v>950.73</v>
      </c>
      <c r="C9" s="24"/>
      <c r="D9" s="25"/>
      <c r="E9" s="15">
        <f t="shared" si="0"/>
        <v>950.73</v>
      </c>
      <c r="F9" s="781"/>
      <c r="G9" s="8"/>
      <c r="H9" s="8"/>
      <c r="I9" s="19"/>
      <c r="J9" s="19"/>
      <c r="K9" s="19"/>
      <c r="L9" s="1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s="5" customFormat="1" x14ac:dyDescent="0.2">
      <c r="A10" s="897" t="s">
        <v>9</v>
      </c>
      <c r="B10" s="1189">
        <v>6.35</v>
      </c>
      <c r="C10" s="24"/>
      <c r="D10" s="18"/>
      <c r="E10" s="15">
        <f t="shared" si="0"/>
        <v>6.35</v>
      </c>
      <c r="F10" s="781"/>
      <c r="G10" s="8"/>
      <c r="H10" s="8"/>
      <c r="I10" s="19"/>
      <c r="J10" s="19"/>
      <c r="K10" s="19"/>
      <c r="L10" s="19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s="5" customFormat="1" x14ac:dyDescent="0.2">
      <c r="A11" s="792" t="s">
        <v>2332</v>
      </c>
      <c r="B11" s="1189">
        <v>494.32</v>
      </c>
      <c r="C11" s="23"/>
      <c r="D11" s="25"/>
      <c r="E11" s="15">
        <f t="shared" si="0"/>
        <v>494.32</v>
      </c>
      <c r="F11" s="781"/>
      <c r="G11" s="8"/>
      <c r="H11" s="8"/>
      <c r="I11" s="7"/>
      <c r="J11" s="19"/>
      <c r="K11" s="19"/>
      <c r="L11" s="1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s="5" customFormat="1" ht="12" customHeight="1" x14ac:dyDescent="0.2">
      <c r="A12" s="898" t="s">
        <v>1638</v>
      </c>
      <c r="B12" s="1189">
        <v>5</v>
      </c>
      <c r="C12" s="21"/>
      <c r="D12" s="25"/>
      <c r="E12" s="15">
        <f t="shared" si="0"/>
        <v>5</v>
      </c>
      <c r="F12" s="781"/>
      <c r="G12" s="8"/>
      <c r="H12" s="8"/>
      <c r="I12" s="19"/>
      <c r="J12" s="19"/>
      <c r="K12" s="19"/>
      <c r="L12" s="1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s="5" customFormat="1" x14ac:dyDescent="0.2">
      <c r="A13" s="897" t="s">
        <v>10</v>
      </c>
      <c r="B13" s="1189">
        <v>2000</v>
      </c>
      <c r="C13" s="24"/>
      <c r="D13" s="25"/>
      <c r="E13" s="15">
        <f t="shared" si="0"/>
        <v>2000</v>
      </c>
      <c r="F13" s="781"/>
      <c r="G13" s="8"/>
      <c r="H13" s="8"/>
      <c r="I13" s="19"/>
      <c r="J13" s="19"/>
      <c r="K13" s="19"/>
      <c r="L13" s="1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5" customFormat="1" x14ac:dyDescent="0.2">
      <c r="A14" s="897" t="s">
        <v>2734</v>
      </c>
      <c r="B14" s="1189">
        <v>6</v>
      </c>
      <c r="C14" s="24"/>
      <c r="D14" s="25"/>
      <c r="E14" s="15">
        <f t="shared" ref="E14" si="1">B14-C14-D14</f>
        <v>6</v>
      </c>
      <c r="F14" s="781"/>
      <c r="G14" s="8"/>
      <c r="H14" s="8"/>
      <c r="I14" s="19"/>
      <c r="J14" s="19"/>
      <c r="K14" s="19"/>
      <c r="L14" s="1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5" customFormat="1" x14ac:dyDescent="0.2">
      <c r="A15" s="897" t="s">
        <v>2735</v>
      </c>
      <c r="B15" s="1189">
        <v>22</v>
      </c>
      <c r="C15" s="24"/>
      <c r="D15" s="25"/>
      <c r="E15" s="15">
        <f t="shared" ref="E15" si="2">B15-C15-D15</f>
        <v>22</v>
      </c>
      <c r="F15" s="781"/>
      <c r="G15" s="8"/>
      <c r="H15" s="8"/>
      <c r="I15" s="19"/>
      <c r="J15" s="19"/>
      <c r="K15" s="19"/>
      <c r="L15" s="1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5" customFormat="1" x14ac:dyDescent="0.2">
      <c r="A16" s="898" t="s">
        <v>1991</v>
      </c>
      <c r="B16" s="1189"/>
      <c r="C16" s="21"/>
      <c r="D16" s="27"/>
      <c r="E16" s="15">
        <f t="shared" si="0"/>
        <v>0</v>
      </c>
      <c r="F16" s="903"/>
      <c r="G16" s="8"/>
      <c r="H16" s="8"/>
      <c r="I16" s="19"/>
      <c r="J16" s="19"/>
      <c r="K16" s="19"/>
      <c r="L16" s="1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5" customFormat="1" x14ac:dyDescent="0.2">
      <c r="A17" s="870" t="s">
        <v>2110</v>
      </c>
      <c r="B17" s="1192"/>
      <c r="C17" s="384"/>
      <c r="D17" s="506"/>
      <c r="E17" s="15">
        <f t="shared" si="0"/>
        <v>0</v>
      </c>
      <c r="F17" s="903"/>
      <c r="G17" s="8"/>
      <c r="H17" s="8"/>
      <c r="I17" s="19"/>
      <c r="J17" s="19"/>
      <c r="K17" s="19"/>
      <c r="L17" s="1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5" customFormat="1" x14ac:dyDescent="0.2">
      <c r="A18" s="870" t="s">
        <v>2533</v>
      </c>
      <c r="B18" s="1192">
        <v>275</v>
      </c>
      <c r="C18" s="384"/>
      <c r="D18" s="507"/>
      <c r="E18" s="15">
        <f t="shared" ref="E18" si="3">B18-C18-D18</f>
        <v>275</v>
      </c>
      <c r="F18" s="903"/>
      <c r="G18" s="8"/>
      <c r="H18" s="8"/>
      <c r="I18" s="19"/>
      <c r="J18" s="19"/>
      <c r="K18" s="19"/>
      <c r="L18" s="1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5" customFormat="1" x14ac:dyDescent="0.2">
      <c r="A19" s="897" t="s">
        <v>11</v>
      </c>
      <c r="B19" s="1189">
        <v>2396.56</v>
      </c>
      <c r="C19" s="21"/>
      <c r="D19" s="777"/>
      <c r="E19" s="15">
        <f t="shared" si="0"/>
        <v>2396.56</v>
      </c>
      <c r="F19" s="781"/>
      <c r="G19" s="8"/>
      <c r="H19" s="8"/>
      <c r="I19" s="19"/>
      <c r="J19" s="19"/>
      <c r="K19" s="19"/>
      <c r="L19" s="1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5" customFormat="1" x14ac:dyDescent="0.2">
      <c r="A20" s="898" t="s">
        <v>2402</v>
      </c>
      <c r="B20" s="1192">
        <v>6</v>
      </c>
      <c r="C20" s="1442"/>
      <c r="D20" s="507"/>
      <c r="E20" s="15">
        <f t="shared" si="0"/>
        <v>6</v>
      </c>
      <c r="F20" s="903"/>
      <c r="G20" s="8"/>
      <c r="H20" s="8"/>
      <c r="I20" s="19"/>
      <c r="J20" s="19"/>
      <c r="K20" s="19"/>
      <c r="L20" s="1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5" customFormat="1" x14ac:dyDescent="0.2">
      <c r="A21" s="898" t="s">
        <v>2233</v>
      </c>
      <c r="B21" s="1190"/>
      <c r="C21" s="427"/>
      <c r="D21" s="578"/>
      <c r="E21" s="15">
        <f t="shared" si="0"/>
        <v>0</v>
      </c>
      <c r="F21" s="903"/>
      <c r="G21" s="8"/>
      <c r="H21" s="8"/>
      <c r="I21" s="19"/>
      <c r="J21" s="19"/>
      <c r="K21" s="19"/>
      <c r="L21" s="19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5" customFormat="1" x14ac:dyDescent="0.2">
      <c r="A22" s="898" t="s">
        <v>12</v>
      </c>
      <c r="B22" s="1193"/>
      <c r="C22" s="28"/>
      <c r="D22" s="776"/>
      <c r="E22" s="15">
        <f t="shared" si="0"/>
        <v>0</v>
      </c>
      <c r="F22" s="903"/>
      <c r="G22" s="8"/>
      <c r="H22" s="8"/>
      <c r="I22" s="19"/>
      <c r="J22" s="19"/>
      <c r="K22" s="19"/>
      <c r="L22" s="1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5" customFormat="1" x14ac:dyDescent="0.2">
      <c r="A23" s="792" t="s">
        <v>1889</v>
      </c>
      <c r="B23" s="1194">
        <v>390.01</v>
      </c>
      <c r="C23" s="28"/>
      <c r="D23" s="25"/>
      <c r="E23" s="15">
        <f t="shared" si="0"/>
        <v>390.01</v>
      </c>
      <c r="F23" s="903"/>
      <c r="G23" s="8"/>
      <c r="H23" s="8"/>
      <c r="I23" s="19"/>
      <c r="J23" s="19"/>
      <c r="K23" s="19"/>
      <c r="L23" s="1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5" customFormat="1" x14ac:dyDescent="0.2">
      <c r="A24" s="792" t="s">
        <v>2705</v>
      </c>
      <c r="B24" s="1194">
        <v>64</v>
      </c>
      <c r="C24" s="28"/>
      <c r="D24" s="25"/>
      <c r="E24" s="15">
        <f t="shared" ref="E24" si="4">B24-C24-D24</f>
        <v>64</v>
      </c>
      <c r="F24" s="781"/>
      <c r="G24" s="8"/>
      <c r="H24" s="8"/>
      <c r="I24" s="19"/>
      <c r="J24" s="19"/>
      <c r="K24" s="19"/>
      <c r="L24" s="1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s="5" customFormat="1" x14ac:dyDescent="0.2">
      <c r="A25" s="792" t="s">
        <v>2335</v>
      </c>
      <c r="B25" s="1194">
        <v>183</v>
      </c>
      <c r="C25" s="28"/>
      <c r="D25" s="25"/>
      <c r="E25" s="15">
        <f t="shared" si="0"/>
        <v>183</v>
      </c>
      <c r="F25" s="781"/>
      <c r="G25" s="8"/>
      <c r="H25" s="8"/>
      <c r="I25" s="19"/>
      <c r="J25" s="19"/>
      <c r="K25" s="19"/>
      <c r="L25" s="1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5" customFormat="1" ht="13.5" customHeight="1" x14ac:dyDescent="0.2">
      <c r="A26" s="792" t="s">
        <v>2333</v>
      </c>
      <c r="B26" s="1195">
        <v>11</v>
      </c>
      <c r="C26" s="430"/>
      <c r="D26" s="420"/>
      <c r="E26" s="15">
        <f t="shared" si="0"/>
        <v>11</v>
      </c>
      <c r="F26" s="903"/>
      <c r="G26" s="8"/>
      <c r="H26" s="8"/>
      <c r="I26" s="19"/>
      <c r="J26" s="19"/>
      <c r="K26" s="19"/>
      <c r="L26" s="1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5" customFormat="1" ht="13.5" customHeight="1" x14ac:dyDescent="0.2">
      <c r="A27" s="792" t="s">
        <v>2334</v>
      </c>
      <c r="B27" s="1195">
        <v>31</v>
      </c>
      <c r="C27" s="430"/>
      <c r="D27" s="420"/>
      <c r="E27" s="15">
        <f t="shared" si="0"/>
        <v>31</v>
      </c>
      <c r="F27" s="903"/>
      <c r="G27" s="8"/>
      <c r="H27" s="8"/>
      <c r="I27" s="19"/>
      <c r="J27" s="19"/>
      <c r="K27" s="19"/>
      <c r="L27" s="1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5" customFormat="1" x14ac:dyDescent="0.2">
      <c r="A28" s="870" t="s">
        <v>13</v>
      </c>
      <c r="B28" s="1196"/>
      <c r="C28" s="23"/>
      <c r="D28" s="776"/>
      <c r="E28" s="15">
        <f t="shared" si="0"/>
        <v>0</v>
      </c>
      <c r="F28" s="903"/>
      <c r="G28" s="8"/>
      <c r="H28" s="8"/>
      <c r="I28" s="19"/>
      <c r="J28" s="19"/>
      <c r="K28" s="19"/>
      <c r="L28" s="1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5" customFormat="1" x14ac:dyDescent="0.2">
      <c r="A29" s="870" t="s">
        <v>2604</v>
      </c>
      <c r="B29" s="1196">
        <v>14.34</v>
      </c>
      <c r="C29" s="23"/>
      <c r="D29" s="776"/>
      <c r="E29" s="15">
        <f t="shared" ref="E29" si="5">B29-C29-D29</f>
        <v>14.34</v>
      </c>
      <c r="F29" s="903"/>
      <c r="G29" s="8"/>
      <c r="H29" s="8"/>
      <c r="I29" s="19"/>
      <c r="J29" s="19"/>
      <c r="K29" s="19"/>
      <c r="L29" s="1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5" customFormat="1" x14ac:dyDescent="0.2">
      <c r="A30" s="897" t="s">
        <v>2328</v>
      </c>
      <c r="B30" s="1196">
        <v>15</v>
      </c>
      <c r="C30" s="29"/>
      <c r="D30" s="30"/>
      <c r="E30" s="15">
        <f t="shared" si="0"/>
        <v>15</v>
      </c>
      <c r="F30" s="903"/>
      <c r="G30" s="8"/>
      <c r="H30" s="8"/>
      <c r="I30" s="19"/>
      <c r="J30" s="19"/>
      <c r="K30" s="19"/>
      <c r="L30" s="1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5" customFormat="1" x14ac:dyDescent="0.2">
      <c r="A31" s="870" t="s">
        <v>2606</v>
      </c>
      <c r="B31" s="1196">
        <v>140.52000000000001</v>
      </c>
      <c r="C31" s="29"/>
      <c r="D31" s="30"/>
      <c r="E31" s="15">
        <f t="shared" ref="E31" si="6">B31-C31-D31</f>
        <v>140.52000000000001</v>
      </c>
      <c r="F31" s="903"/>
      <c r="G31" s="8"/>
      <c r="H31" s="8"/>
      <c r="I31" s="19"/>
      <c r="J31" s="19"/>
      <c r="K31" s="19"/>
      <c r="L31" s="1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5" customFormat="1" x14ac:dyDescent="0.2">
      <c r="A32" s="870" t="s">
        <v>14</v>
      </c>
      <c r="B32" s="1196">
        <v>109</v>
      </c>
      <c r="C32" s="29"/>
      <c r="D32" s="30"/>
      <c r="E32" s="15">
        <f t="shared" si="0"/>
        <v>109</v>
      </c>
      <c r="F32" s="903"/>
      <c r="G32" s="8"/>
      <c r="H32" s="8"/>
      <c r="I32" s="19"/>
      <c r="J32" s="19"/>
      <c r="K32" s="19"/>
      <c r="L32" s="1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s="5" customFormat="1" ht="15" customHeight="1" x14ac:dyDescent="0.2">
      <c r="A33" s="899" t="s">
        <v>2422</v>
      </c>
      <c r="B33" s="1196">
        <v>309</v>
      </c>
      <c r="C33" s="32"/>
      <c r="D33" s="580"/>
      <c r="E33" s="15">
        <f t="shared" si="0"/>
        <v>309</v>
      </c>
      <c r="F33" s="903"/>
      <c r="G33" s="8"/>
      <c r="H33" s="8"/>
      <c r="I33" s="19"/>
      <c r="J33" s="19"/>
      <c r="K33" s="19"/>
      <c r="L33" s="1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s="5" customFormat="1" ht="15" customHeight="1" x14ac:dyDescent="0.2">
      <c r="A34" s="899" t="s">
        <v>2421</v>
      </c>
      <c r="B34" s="1196">
        <v>18</v>
      </c>
      <c r="C34" s="32"/>
      <c r="D34" s="580"/>
      <c r="E34" s="15">
        <f t="shared" si="0"/>
        <v>18</v>
      </c>
      <c r="F34" s="903"/>
      <c r="G34" s="8"/>
      <c r="H34" s="8"/>
      <c r="I34" s="19"/>
      <c r="J34" s="19"/>
      <c r="K34" s="19"/>
      <c r="L34" s="1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5" customFormat="1" x14ac:dyDescent="0.2">
      <c r="A35" s="897" t="s">
        <v>2329</v>
      </c>
      <c r="B35" s="1196">
        <v>29</v>
      </c>
      <c r="C35" s="29"/>
      <c r="D35" s="30"/>
      <c r="E35" s="15">
        <f t="shared" si="0"/>
        <v>29</v>
      </c>
      <c r="F35" s="903"/>
      <c r="G35" s="8"/>
      <c r="H35" s="8"/>
      <c r="I35" s="19"/>
      <c r="J35" s="19"/>
      <c r="K35" s="19"/>
      <c r="L35" s="19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5" customFormat="1" ht="13.5" thickBot="1" x14ac:dyDescent="0.25">
      <c r="A36" s="792" t="s">
        <v>1790</v>
      </c>
      <c r="B36" s="1196">
        <v>321</v>
      </c>
      <c r="C36" s="34"/>
      <c r="D36" s="35"/>
      <c r="E36" s="36">
        <f t="shared" si="0"/>
        <v>321</v>
      </c>
      <c r="F36" s="903"/>
      <c r="G36" s="8"/>
      <c r="H36" s="8"/>
      <c r="I36" s="19"/>
      <c r="J36" s="19"/>
      <c r="K36" s="19"/>
      <c r="L36" s="1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s="12" customFormat="1" ht="13.5" thickBot="1" x14ac:dyDescent="0.25">
      <c r="A37" s="37"/>
      <c r="B37" s="1283"/>
      <c r="C37" s="138"/>
      <c r="D37" s="138"/>
      <c r="E37" s="138">
        <f t="shared" si="0"/>
        <v>0</v>
      </c>
      <c r="F37" s="40"/>
      <c r="G37" s="6"/>
      <c r="H37" s="6"/>
      <c r="I37" s="7"/>
      <c r="J37" s="7"/>
      <c r="K37" s="7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s="12" customFormat="1" x14ac:dyDescent="0.2">
      <c r="A38" s="1379" t="s">
        <v>2096</v>
      </c>
      <c r="B38" s="1252"/>
      <c r="C38" s="42"/>
      <c r="D38" s="43"/>
      <c r="E38" s="79">
        <f t="shared" si="0"/>
        <v>0</v>
      </c>
      <c r="F38" s="903"/>
      <c r="G38" s="6"/>
      <c r="H38" s="6"/>
      <c r="I38" s="7"/>
      <c r="J38" s="7"/>
      <c r="K38" s="7"/>
      <c r="L38" s="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s="12" customFormat="1" x14ac:dyDescent="0.2">
      <c r="A39" s="1378" t="s">
        <v>2783</v>
      </c>
      <c r="B39" s="1197">
        <v>100</v>
      </c>
      <c r="C39" s="43"/>
      <c r="D39" s="43"/>
      <c r="E39" s="79">
        <f t="shared" si="0"/>
        <v>100</v>
      </c>
      <c r="F39" s="903"/>
      <c r="G39" s="6"/>
      <c r="H39" s="6"/>
      <c r="I39" s="7"/>
      <c r="J39" s="7"/>
      <c r="K39" s="7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12" customFormat="1" x14ac:dyDescent="0.2">
      <c r="A40" s="897" t="s">
        <v>2235</v>
      </c>
      <c r="B40" s="1197">
        <v>611</v>
      </c>
      <c r="C40" s="43"/>
      <c r="D40" s="43"/>
      <c r="E40" s="79">
        <f t="shared" si="0"/>
        <v>611</v>
      </c>
      <c r="F40" s="903"/>
      <c r="G40" s="6"/>
      <c r="H40" s="6"/>
      <c r="I40" s="7"/>
      <c r="J40" s="7"/>
      <c r="K40" s="7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12" customFormat="1" x14ac:dyDescent="0.2">
      <c r="A41" s="897" t="s">
        <v>15</v>
      </c>
      <c r="B41" s="1197">
        <v>37.68</v>
      </c>
      <c r="C41" s="43"/>
      <c r="D41" s="43"/>
      <c r="E41" s="79">
        <f t="shared" si="0"/>
        <v>37.68</v>
      </c>
      <c r="F41" s="903"/>
      <c r="G41" s="6"/>
      <c r="H41" s="6"/>
      <c r="I41" s="7"/>
      <c r="J41" s="7"/>
      <c r="K41" s="7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12" customFormat="1" x14ac:dyDescent="0.2">
      <c r="A42" s="792" t="s">
        <v>2236</v>
      </c>
      <c r="B42" s="1197">
        <v>670.96</v>
      </c>
      <c r="C42" s="43"/>
      <c r="D42" s="43"/>
      <c r="E42" s="79">
        <f t="shared" si="0"/>
        <v>670.96</v>
      </c>
      <c r="F42" s="903"/>
      <c r="G42" s="6"/>
      <c r="H42" s="6"/>
      <c r="I42" s="7"/>
      <c r="J42" s="7"/>
      <c r="K42" s="7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s="5" customFormat="1" x14ac:dyDescent="0.2">
      <c r="A43" s="792" t="s">
        <v>1673</v>
      </c>
      <c r="B43" s="1197">
        <v>84.12</v>
      </c>
      <c r="C43" s="45"/>
      <c r="D43" s="43"/>
      <c r="E43" s="79">
        <f t="shared" si="0"/>
        <v>84.12</v>
      </c>
      <c r="F43" s="903"/>
      <c r="G43" s="8"/>
      <c r="H43" s="8"/>
      <c r="I43" s="19"/>
      <c r="J43" s="19"/>
      <c r="K43" s="19"/>
      <c r="L43" s="1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s="5" customFormat="1" x14ac:dyDescent="0.2">
      <c r="A44" s="792" t="s">
        <v>2237</v>
      </c>
      <c r="B44" s="1197">
        <v>464.1</v>
      </c>
      <c r="C44" s="45"/>
      <c r="D44" s="43"/>
      <c r="E44" s="79">
        <f t="shared" si="0"/>
        <v>464.1</v>
      </c>
      <c r="F44" s="903"/>
      <c r="G44" s="8"/>
      <c r="H44" s="8"/>
      <c r="I44" s="19"/>
      <c r="J44" s="19"/>
      <c r="K44" s="19"/>
      <c r="L44" s="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s="5" customFormat="1" x14ac:dyDescent="0.2">
      <c r="A45" s="870" t="s">
        <v>2244</v>
      </c>
      <c r="B45" s="1197"/>
      <c r="C45" s="45"/>
      <c r="D45" s="43"/>
      <c r="E45" s="79">
        <f t="shared" si="0"/>
        <v>0</v>
      </c>
      <c r="F45" s="903"/>
      <c r="G45" s="8"/>
      <c r="H45" s="8"/>
      <c r="I45" s="19"/>
      <c r="J45" s="19"/>
      <c r="K45" s="19"/>
      <c r="L45" s="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s="5" customFormat="1" x14ac:dyDescent="0.2">
      <c r="A46" s="870" t="s">
        <v>2071</v>
      </c>
      <c r="B46" s="1198"/>
      <c r="C46" s="24"/>
      <c r="D46" s="46"/>
      <c r="E46" s="79">
        <f t="shared" si="0"/>
        <v>0</v>
      </c>
      <c r="F46" s="903"/>
      <c r="G46" s="8"/>
      <c r="H46" s="8"/>
      <c r="I46" s="19"/>
      <c r="J46" s="19"/>
      <c r="K46" s="19"/>
      <c r="L46" s="1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s="5" customFormat="1" x14ac:dyDescent="0.2">
      <c r="A47" s="870" t="s">
        <v>2330</v>
      </c>
      <c r="B47" s="1198"/>
      <c r="C47" s="24"/>
      <c r="D47" s="47"/>
      <c r="E47" s="79">
        <f t="shared" si="0"/>
        <v>0</v>
      </c>
      <c r="F47" s="903"/>
      <c r="G47" s="8"/>
      <c r="H47" s="8"/>
      <c r="I47" s="19"/>
      <c r="J47" s="19"/>
      <c r="K47" s="19"/>
      <c r="L47" s="1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s="5" customFormat="1" x14ac:dyDescent="0.2">
      <c r="A48" s="870" t="s">
        <v>1981</v>
      </c>
      <c r="B48" s="1198">
        <v>97.2</v>
      </c>
      <c r="C48" s="24"/>
      <c r="D48" s="47"/>
      <c r="E48" s="79">
        <f t="shared" si="0"/>
        <v>97.2</v>
      </c>
      <c r="F48" s="903"/>
      <c r="G48" s="8"/>
      <c r="H48" s="8"/>
      <c r="I48" s="19"/>
      <c r="J48" s="19"/>
      <c r="K48" s="19"/>
      <c r="L48" s="1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s="5" customFormat="1" x14ac:dyDescent="0.2">
      <c r="A49" s="898" t="s">
        <v>1542</v>
      </c>
      <c r="B49" s="1198">
        <v>7.1</v>
      </c>
      <c r="C49" s="24"/>
      <c r="D49" s="47"/>
      <c r="E49" s="79">
        <f t="shared" si="0"/>
        <v>7.1</v>
      </c>
      <c r="F49" s="903"/>
      <c r="G49" s="8"/>
      <c r="H49" s="8"/>
      <c r="I49" s="19"/>
      <c r="J49" s="19"/>
      <c r="K49" s="19"/>
      <c r="L49" s="1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s="5" customFormat="1" x14ac:dyDescent="0.2">
      <c r="A50" s="870" t="s">
        <v>2834</v>
      </c>
      <c r="B50" s="1199">
        <v>508</v>
      </c>
      <c r="C50" s="24"/>
      <c r="D50" s="33"/>
      <c r="E50" s="79">
        <f t="shared" si="0"/>
        <v>508</v>
      </c>
      <c r="F50" s="903"/>
      <c r="G50" s="8"/>
      <c r="H50" s="8"/>
      <c r="I50" s="19"/>
      <c r="J50" s="19"/>
      <c r="K50" s="19"/>
      <c r="L50" s="19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s="5" customFormat="1" x14ac:dyDescent="0.2">
      <c r="A51" s="898" t="s">
        <v>1810</v>
      </c>
      <c r="B51" s="1198"/>
      <c r="C51" s="24"/>
      <c r="D51" s="47"/>
      <c r="E51" s="79">
        <f t="shared" si="0"/>
        <v>0</v>
      </c>
      <c r="F51" s="903"/>
      <c r="G51" s="8"/>
      <c r="H51" s="8"/>
      <c r="I51" s="19"/>
      <c r="J51" s="19"/>
      <c r="K51" s="19"/>
      <c r="L51" s="1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5" customFormat="1" x14ac:dyDescent="0.2">
      <c r="A52" s="870" t="s">
        <v>16</v>
      </c>
      <c r="B52" s="1199"/>
      <c r="C52" s="24"/>
      <c r="D52" s="33"/>
      <c r="E52" s="79">
        <f t="shared" ref="E52:E61" si="7">B52-C52-D52</f>
        <v>0</v>
      </c>
      <c r="F52" s="903"/>
      <c r="G52" s="8"/>
      <c r="H52" s="8"/>
      <c r="I52" s="19"/>
      <c r="J52" s="19"/>
      <c r="K52" s="19"/>
      <c r="L52" s="1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5" customFormat="1" x14ac:dyDescent="0.2">
      <c r="A53" s="48" t="s">
        <v>2835</v>
      </c>
      <c r="B53" s="1202">
        <v>457</v>
      </c>
      <c r="C53" s="21"/>
      <c r="D53" s="21"/>
      <c r="E53" s="79">
        <f t="shared" ref="E53" si="8">B53-C53-D53</f>
        <v>457</v>
      </c>
      <c r="F53" s="903" t="s">
        <v>18</v>
      </c>
      <c r="G53" s="8"/>
      <c r="H53" s="8"/>
      <c r="I53" s="19"/>
      <c r="J53" s="19"/>
      <c r="K53" s="19"/>
      <c r="L53" s="19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5" customFormat="1" x14ac:dyDescent="0.2">
      <c r="A54" s="898" t="s">
        <v>1809</v>
      </c>
      <c r="B54" s="1200"/>
      <c r="C54" s="24"/>
      <c r="D54" s="33"/>
      <c r="E54" s="79">
        <f t="shared" si="7"/>
        <v>0</v>
      </c>
      <c r="F54" s="903"/>
      <c r="G54" s="8"/>
      <c r="H54" s="8"/>
      <c r="I54" s="19"/>
      <c r="J54" s="19"/>
      <c r="K54" s="19"/>
      <c r="L54" s="19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5" customFormat="1" x14ac:dyDescent="0.2">
      <c r="A55" s="817" t="s">
        <v>2368</v>
      </c>
      <c r="B55" s="1201">
        <v>18.3</v>
      </c>
      <c r="C55" s="657"/>
      <c r="D55" s="419"/>
      <c r="E55" s="79">
        <f t="shared" si="7"/>
        <v>18.3</v>
      </c>
      <c r="F55" s="903"/>
      <c r="G55" s="8"/>
      <c r="H55" s="8"/>
      <c r="I55" s="19"/>
      <c r="J55" s="19"/>
      <c r="K55" s="19"/>
      <c r="L55" s="1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s="5" customFormat="1" x14ac:dyDescent="0.2">
      <c r="A56" s="817" t="s">
        <v>2423</v>
      </c>
      <c r="B56" s="1198"/>
      <c r="C56" s="24"/>
      <c r="D56" s="33"/>
      <c r="E56" s="79">
        <f t="shared" si="7"/>
        <v>0</v>
      </c>
      <c r="F56" s="903"/>
      <c r="G56" s="8"/>
      <c r="H56" s="8"/>
      <c r="I56" s="19"/>
      <c r="J56" s="19"/>
      <c r="K56" s="19"/>
      <c r="L56" s="1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5" customFormat="1" x14ac:dyDescent="0.2">
      <c r="A57" s="817" t="s">
        <v>17</v>
      </c>
      <c r="B57" s="1198"/>
      <c r="C57" s="24"/>
      <c r="D57" s="33"/>
      <c r="E57" s="79">
        <f t="shared" si="7"/>
        <v>0</v>
      </c>
      <c r="F57" s="903"/>
      <c r="G57" s="8"/>
      <c r="H57" s="8"/>
      <c r="I57" s="19"/>
      <c r="J57" s="19"/>
      <c r="K57" s="19"/>
      <c r="L57" s="1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s="5" customFormat="1" x14ac:dyDescent="0.2">
      <c r="A58" s="48" t="s">
        <v>1982</v>
      </c>
      <c r="B58" s="1198"/>
      <c r="C58" s="24"/>
      <c r="D58" s="33"/>
      <c r="E58" s="79">
        <f t="shared" si="7"/>
        <v>0</v>
      </c>
      <c r="F58" s="903"/>
      <c r="G58" s="8"/>
      <c r="H58" s="8"/>
      <c r="I58" s="19"/>
      <c r="J58" s="19"/>
      <c r="K58" s="19"/>
      <c r="L58" s="19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s="5" customFormat="1" x14ac:dyDescent="0.2">
      <c r="A59" s="48" t="s">
        <v>2072</v>
      </c>
      <c r="B59" s="1202">
        <v>478.7</v>
      </c>
      <c r="C59" s="21"/>
      <c r="D59" s="21"/>
      <c r="E59" s="79">
        <f t="shared" si="7"/>
        <v>478.7</v>
      </c>
      <c r="F59" s="903" t="s">
        <v>18</v>
      </c>
      <c r="G59" s="8"/>
      <c r="H59" s="8"/>
      <c r="I59" s="19"/>
      <c r="J59" s="19"/>
      <c r="K59" s="19"/>
      <c r="L59" s="19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s="5" customFormat="1" x14ac:dyDescent="0.2">
      <c r="A60" s="817" t="s">
        <v>2369</v>
      </c>
      <c r="B60" s="1198">
        <v>39</v>
      </c>
      <c r="C60" s="24"/>
      <c r="D60" s="33"/>
      <c r="E60" s="79">
        <f t="shared" si="7"/>
        <v>39</v>
      </c>
      <c r="F60" s="903"/>
      <c r="G60" s="8"/>
      <c r="H60" s="8"/>
      <c r="I60" s="19"/>
      <c r="J60" s="19"/>
      <c r="K60" s="19"/>
      <c r="L60" s="1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s="5" customFormat="1" x14ac:dyDescent="0.2">
      <c r="A61" s="906" t="s">
        <v>2351</v>
      </c>
      <c r="B61" s="1198">
        <v>41</v>
      </c>
      <c r="C61" s="24"/>
      <c r="D61" s="33"/>
      <c r="E61" s="79">
        <f t="shared" si="7"/>
        <v>41</v>
      </c>
      <c r="F61" s="903"/>
      <c r="G61" s="8"/>
      <c r="H61" s="8"/>
      <c r="I61" s="19"/>
      <c r="J61" s="19"/>
      <c r="K61" s="19"/>
      <c r="L61" s="19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s="5" customFormat="1" ht="13.5" thickBot="1" x14ac:dyDescent="0.25">
      <c r="A62" s="331" t="s">
        <v>2253</v>
      </c>
      <c r="B62" s="1396"/>
      <c r="C62" s="51"/>
      <c r="D62" s="34"/>
      <c r="E62" s="497">
        <f>B62-C62-D62</f>
        <v>0</v>
      </c>
      <c r="F62" s="903"/>
      <c r="G62" s="8"/>
      <c r="H62" s="8"/>
      <c r="I62" s="19"/>
      <c r="J62" s="19"/>
      <c r="K62" s="19"/>
      <c r="L62" s="19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s="5" customFormat="1" ht="15.75" thickBot="1" x14ac:dyDescent="0.25">
      <c r="A63" s="53" t="s">
        <v>19</v>
      </c>
      <c r="B63" s="1242"/>
      <c r="C63" s="55"/>
      <c r="D63" s="55"/>
      <c r="E63" s="55"/>
      <c r="F63" s="8"/>
      <c r="G63" s="8"/>
      <c r="H63" s="8"/>
      <c r="I63" s="19"/>
      <c r="J63" s="19"/>
      <c r="K63" s="19"/>
      <c r="L63" s="1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5" customFormat="1" x14ac:dyDescent="0.2">
      <c r="A64" s="911" t="s">
        <v>20</v>
      </c>
      <c r="B64" s="1203">
        <v>101.4</v>
      </c>
      <c r="C64" s="782"/>
      <c r="D64" s="909"/>
      <c r="E64" s="472">
        <f t="shared" ref="E64:E92" si="9">B64-C64-D64</f>
        <v>101.4</v>
      </c>
      <c r="F64" s="781"/>
      <c r="G64" s="8"/>
      <c r="H64" s="8"/>
      <c r="I64" s="19"/>
      <c r="J64" s="19"/>
      <c r="K64" s="19"/>
      <c r="L64" s="19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5" customFormat="1" x14ac:dyDescent="0.2">
      <c r="A65" s="912" t="s">
        <v>1630</v>
      </c>
      <c r="B65" s="1204">
        <v>129.005</v>
      </c>
      <c r="C65" s="783"/>
      <c r="D65" s="798"/>
      <c r="E65" s="343">
        <f t="shared" si="9"/>
        <v>129.005</v>
      </c>
      <c r="F65" s="781"/>
      <c r="G65" s="8"/>
      <c r="H65" s="8"/>
      <c r="I65" s="19"/>
      <c r="J65" s="19"/>
      <c r="K65" s="19"/>
      <c r="L65" s="19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5" customFormat="1" x14ac:dyDescent="0.2">
      <c r="A66" s="913" t="s">
        <v>2027</v>
      </c>
      <c r="B66" s="1205">
        <v>5</v>
      </c>
      <c r="C66" s="785"/>
      <c r="D66" s="798"/>
      <c r="E66" s="343">
        <f t="shared" si="9"/>
        <v>5</v>
      </c>
      <c r="F66" s="781"/>
      <c r="G66" s="8"/>
      <c r="H66" s="8"/>
      <c r="I66" s="19"/>
      <c r="J66" s="19"/>
      <c r="K66" s="19"/>
      <c r="L66" s="1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5" customFormat="1" x14ac:dyDescent="0.2">
      <c r="A67" s="913" t="s">
        <v>1962</v>
      </c>
      <c r="B67" s="1205">
        <v>16</v>
      </c>
      <c r="C67" s="785"/>
      <c r="D67" s="798"/>
      <c r="E67" s="343">
        <f t="shared" si="9"/>
        <v>16</v>
      </c>
      <c r="F67" s="781"/>
      <c r="G67" s="8"/>
      <c r="H67" s="8"/>
      <c r="I67" s="19"/>
      <c r="J67" s="19"/>
      <c r="K67" s="19"/>
      <c r="L67" s="1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s="5" customFormat="1" x14ac:dyDescent="0.2">
      <c r="A68" s="913" t="s">
        <v>21</v>
      </c>
      <c r="B68" s="1206">
        <f>11.6+28</f>
        <v>39.6</v>
      </c>
      <c r="C68" s="786"/>
      <c r="D68" s="798"/>
      <c r="E68" s="343">
        <f t="shared" si="9"/>
        <v>39.6</v>
      </c>
      <c r="F68" s="781"/>
      <c r="G68" s="8"/>
      <c r="H68" s="8"/>
      <c r="I68" s="19"/>
      <c r="J68" s="19"/>
      <c r="K68" s="19"/>
      <c r="L68" s="1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s="5" customFormat="1" x14ac:dyDescent="0.2">
      <c r="A69" s="912" t="s">
        <v>2238</v>
      </c>
      <c r="B69" s="1207">
        <v>919</v>
      </c>
      <c r="C69" s="785"/>
      <c r="D69" s="798"/>
      <c r="E69" s="343">
        <f t="shared" si="9"/>
        <v>919</v>
      </c>
      <c r="F69" s="781"/>
      <c r="G69" s="8"/>
      <c r="H69" s="8"/>
      <c r="I69" s="19"/>
      <c r="J69" s="19"/>
      <c r="K69" s="19"/>
      <c r="L69" s="19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s="8" customFormat="1" x14ac:dyDescent="0.2">
      <c r="A70" s="1963" t="s">
        <v>3064</v>
      </c>
      <c r="B70" s="1971">
        <v>38.5</v>
      </c>
      <c r="C70" s="786"/>
      <c r="D70" s="798"/>
      <c r="E70" s="343">
        <f t="shared" ref="E70" si="10">B70-C70-D70</f>
        <v>38.5</v>
      </c>
      <c r="F70" s="781"/>
      <c r="I70" s="19"/>
      <c r="J70" s="19"/>
      <c r="K70" s="19"/>
      <c r="L70" s="19"/>
    </row>
    <row r="71" spans="1:35" s="8" customFormat="1" x14ac:dyDescent="0.2">
      <c r="A71" s="913" t="s">
        <v>1990</v>
      </c>
      <c r="B71" s="1208">
        <v>3</v>
      </c>
      <c r="C71" s="786"/>
      <c r="D71" s="798"/>
      <c r="E71" s="343">
        <f t="shared" si="9"/>
        <v>3</v>
      </c>
      <c r="F71" s="781"/>
      <c r="I71" s="19"/>
      <c r="J71" s="19"/>
      <c r="K71" s="19"/>
      <c r="L71" s="19"/>
    </row>
    <row r="72" spans="1:35" s="8" customFormat="1" x14ac:dyDescent="0.2">
      <c r="A72" s="912" t="s">
        <v>2693</v>
      </c>
      <c r="B72" s="1206">
        <v>681</v>
      </c>
      <c r="C72" s="787"/>
      <c r="D72" s="798"/>
      <c r="E72" s="343">
        <f t="shared" si="9"/>
        <v>681</v>
      </c>
      <c r="F72" s="781"/>
      <c r="I72" s="19"/>
      <c r="J72" s="19"/>
      <c r="K72" s="19"/>
      <c r="L72" s="19"/>
    </row>
    <row r="73" spans="1:35" s="8" customFormat="1" x14ac:dyDescent="0.2">
      <c r="A73" s="913" t="s">
        <v>2695</v>
      </c>
      <c r="B73" s="1206"/>
      <c r="C73" s="787"/>
      <c r="D73" s="798"/>
      <c r="E73" s="343">
        <f t="shared" si="9"/>
        <v>0</v>
      </c>
      <c r="F73" s="781"/>
      <c r="I73" s="19"/>
      <c r="J73" s="19"/>
      <c r="K73" s="19"/>
      <c r="L73" s="19"/>
    </row>
    <row r="74" spans="1:35" s="8" customFormat="1" x14ac:dyDescent="0.2">
      <c r="A74" s="913" t="s">
        <v>2694</v>
      </c>
      <c r="B74" s="1206">
        <v>551.5</v>
      </c>
      <c r="C74" s="787"/>
      <c r="D74" s="798"/>
      <c r="E74" s="910">
        <f t="shared" si="9"/>
        <v>551.5</v>
      </c>
      <c r="F74" s="781"/>
      <c r="I74" s="19"/>
      <c r="J74" s="19"/>
      <c r="K74" s="19"/>
      <c r="L74" s="19"/>
    </row>
    <row r="75" spans="1:35" s="8" customFormat="1" x14ac:dyDescent="0.2">
      <c r="A75" s="913" t="s">
        <v>2239</v>
      </c>
      <c r="B75" s="1206">
        <v>43</v>
      </c>
      <c r="C75" s="787"/>
      <c r="D75" s="798"/>
      <c r="E75" s="343">
        <f t="shared" si="9"/>
        <v>43</v>
      </c>
      <c r="F75" s="781">
        <v>3000</v>
      </c>
      <c r="I75" s="19"/>
      <c r="J75" s="19"/>
      <c r="K75" s="19"/>
      <c r="L75" s="19"/>
    </row>
    <row r="76" spans="1:35" s="8" customFormat="1" x14ac:dyDescent="0.2">
      <c r="A76" s="912" t="s">
        <v>1672</v>
      </c>
      <c r="B76" s="1206">
        <v>5.68</v>
      </c>
      <c r="C76" s="787"/>
      <c r="D76" s="798"/>
      <c r="E76" s="343">
        <f t="shared" si="9"/>
        <v>5.68</v>
      </c>
      <c r="F76" s="781"/>
      <c r="I76" s="19"/>
      <c r="J76" s="19"/>
      <c r="K76" s="19"/>
      <c r="L76" s="19"/>
    </row>
    <row r="77" spans="1:35" s="8" customFormat="1" ht="13.5" thickBot="1" x14ac:dyDescent="0.25">
      <c r="A77" s="902" t="s">
        <v>22</v>
      </c>
      <c r="B77" s="1209"/>
      <c r="C77" s="788"/>
      <c r="D77" s="820"/>
      <c r="E77" s="339">
        <f t="shared" si="9"/>
        <v>0</v>
      </c>
      <c r="F77" s="781"/>
      <c r="I77" s="19"/>
      <c r="J77" s="19"/>
      <c r="K77" s="19"/>
      <c r="L77" s="19"/>
    </row>
    <row r="78" spans="1:35" s="5" customFormat="1" ht="15" thickBot="1" x14ac:dyDescent="0.25">
      <c r="A78" s="59" t="s">
        <v>23</v>
      </c>
      <c r="B78" s="1188"/>
      <c r="C78" s="55"/>
      <c r="D78" s="55"/>
      <c r="E78" s="929">
        <f t="shared" si="9"/>
        <v>0</v>
      </c>
      <c r="F78" s="26"/>
      <c r="G78" s="8"/>
      <c r="H78" s="8"/>
      <c r="I78" s="19"/>
      <c r="J78" s="19"/>
      <c r="K78" s="19"/>
      <c r="L78" s="19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s="5" customFormat="1" x14ac:dyDescent="0.2">
      <c r="A79" s="61" t="s">
        <v>3065</v>
      </c>
      <c r="B79" s="1210"/>
      <c r="C79" s="42"/>
      <c r="D79" s="63"/>
      <c r="E79" s="88">
        <f t="shared" si="9"/>
        <v>0</v>
      </c>
      <c r="F79" s="804"/>
      <c r="G79" s="8"/>
      <c r="H79" s="8"/>
      <c r="I79" s="19"/>
      <c r="J79" s="19"/>
      <c r="K79" s="19"/>
      <c r="L79" s="1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s="5" customFormat="1" x14ac:dyDescent="0.2">
      <c r="A80" s="311" t="s">
        <v>2837</v>
      </c>
      <c r="B80" s="1211">
        <v>5</v>
      </c>
      <c r="C80" s="43"/>
      <c r="D80" s="66"/>
      <c r="E80" s="79">
        <f t="shared" si="9"/>
        <v>5</v>
      </c>
      <c r="F80" s="804"/>
      <c r="G80" s="8"/>
      <c r="H80" s="8"/>
      <c r="I80" s="19"/>
      <c r="J80" s="19"/>
      <c r="K80" s="19"/>
      <c r="L80" s="1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s="5" customFormat="1" x14ac:dyDescent="0.2">
      <c r="A81" s="311" t="s">
        <v>1956</v>
      </c>
      <c r="B81" s="1211">
        <v>40</v>
      </c>
      <c r="C81" s="43"/>
      <c r="D81" s="66"/>
      <c r="E81" s="79">
        <f t="shared" si="9"/>
        <v>40</v>
      </c>
      <c r="F81" s="804"/>
      <c r="G81" s="8"/>
      <c r="H81" s="8"/>
      <c r="I81" s="19"/>
      <c r="J81" s="19"/>
      <c r="K81" s="19"/>
      <c r="L81" s="1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s="5" customFormat="1" x14ac:dyDescent="0.2">
      <c r="A82" s="311" t="s">
        <v>24</v>
      </c>
      <c r="B82" s="1211">
        <v>2</v>
      </c>
      <c r="C82" s="43"/>
      <c r="D82" s="66"/>
      <c r="E82" s="79">
        <f t="shared" si="9"/>
        <v>2</v>
      </c>
      <c r="F82" s="804"/>
      <c r="G82" s="8"/>
      <c r="H82" s="8"/>
      <c r="I82" s="19"/>
      <c r="J82" s="19"/>
      <c r="K82" s="19"/>
      <c r="L82" s="1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s="5" customFormat="1" x14ac:dyDescent="0.2">
      <c r="A83" s="311" t="s">
        <v>2836</v>
      </c>
      <c r="B83" s="1211">
        <v>4</v>
      </c>
      <c r="C83" s="43"/>
      <c r="D83" s="66"/>
      <c r="E83" s="79">
        <f t="shared" ref="E83" si="11">B83-C83-D83</f>
        <v>4</v>
      </c>
      <c r="F83" s="804"/>
      <c r="G83" s="8"/>
      <c r="H83" s="8"/>
      <c r="I83" s="19"/>
      <c r="J83" s="19"/>
      <c r="K83" s="19"/>
      <c r="L83" s="1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5" customFormat="1" x14ac:dyDescent="0.2">
      <c r="A84" s="311" t="s">
        <v>2645</v>
      </c>
      <c r="B84" s="1211">
        <v>20</v>
      </c>
      <c r="C84" s="43"/>
      <c r="D84" s="66"/>
      <c r="E84" s="79">
        <f t="shared" si="9"/>
        <v>20</v>
      </c>
      <c r="F84" s="804"/>
      <c r="G84" s="8"/>
      <c r="H84" s="8"/>
      <c r="I84" s="19"/>
      <c r="J84" s="19"/>
      <c r="K84" s="19"/>
      <c r="L84" s="1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s="5" customFormat="1" x14ac:dyDescent="0.2">
      <c r="A85" s="311" t="s">
        <v>2641</v>
      </c>
      <c r="B85" s="1211">
        <v>85</v>
      </c>
      <c r="C85" s="43"/>
      <c r="D85" s="66"/>
      <c r="E85" s="79">
        <f t="shared" si="9"/>
        <v>85</v>
      </c>
      <c r="F85" s="804"/>
      <c r="G85" s="8"/>
      <c r="H85" s="8"/>
      <c r="I85" s="19"/>
      <c r="J85" s="19"/>
      <c r="K85" s="19"/>
      <c r="L85" s="19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s="5" customFormat="1" x14ac:dyDescent="0.2">
      <c r="A86" s="311" t="s">
        <v>2642</v>
      </c>
      <c r="B86" s="1211">
        <v>59</v>
      </c>
      <c r="C86" s="43"/>
      <c r="D86" s="66"/>
      <c r="E86" s="79">
        <f t="shared" si="9"/>
        <v>59</v>
      </c>
      <c r="F86" s="804"/>
      <c r="G86" s="8"/>
      <c r="H86" s="8"/>
      <c r="I86" s="19"/>
      <c r="J86" s="19"/>
      <c r="K86" s="19"/>
      <c r="L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s="5" customFormat="1" x14ac:dyDescent="0.2">
      <c r="A87" s="311" t="s">
        <v>2653</v>
      </c>
      <c r="B87" s="1211">
        <v>25</v>
      </c>
      <c r="C87" s="43"/>
      <c r="D87" s="66"/>
      <c r="E87" s="79">
        <f t="shared" ref="E87" si="12">B87-C87-D87</f>
        <v>25</v>
      </c>
      <c r="F87" s="804"/>
      <c r="G87" s="8"/>
      <c r="H87" s="8"/>
      <c r="I87" s="19"/>
      <c r="J87" s="19"/>
      <c r="K87" s="19"/>
      <c r="L87" s="1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s="5" customFormat="1" x14ac:dyDescent="0.2">
      <c r="A88" s="311" t="s">
        <v>2909</v>
      </c>
      <c r="B88" s="1211">
        <v>5</v>
      </c>
      <c r="C88" s="43"/>
      <c r="D88" s="66"/>
      <c r="E88" s="79">
        <f t="shared" ref="E88" si="13">B88-C88-D88</f>
        <v>5</v>
      </c>
      <c r="F88" s="804"/>
      <c r="G88" s="8"/>
      <c r="H88" s="8"/>
      <c r="I88" s="19"/>
      <c r="J88" s="19"/>
      <c r="K88" s="19"/>
      <c r="L88" s="1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s="5" customFormat="1" x14ac:dyDescent="0.2">
      <c r="A89" s="311" t="s">
        <v>2643</v>
      </c>
      <c r="B89" s="1211">
        <v>29</v>
      </c>
      <c r="C89" s="43"/>
      <c r="D89" s="66"/>
      <c r="E89" s="79">
        <f t="shared" si="9"/>
        <v>29</v>
      </c>
      <c r="F89" s="804"/>
      <c r="G89" s="8"/>
      <c r="H89" s="8"/>
      <c r="I89" s="19"/>
      <c r="J89" s="19"/>
      <c r="K89" s="19"/>
      <c r="L89" s="1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s="5" customFormat="1" x14ac:dyDescent="0.2">
      <c r="A90" s="311" t="s">
        <v>2644</v>
      </c>
      <c r="B90" s="1188">
        <v>20</v>
      </c>
      <c r="C90" s="71"/>
      <c r="D90" s="55"/>
      <c r="E90" s="79">
        <f t="shared" si="9"/>
        <v>20</v>
      </c>
      <c r="F90" s="804"/>
      <c r="G90" s="8"/>
      <c r="H90" s="8"/>
      <c r="I90" s="19"/>
      <c r="J90" s="19"/>
      <c r="K90" s="19"/>
      <c r="L90" s="1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s="5" customFormat="1" x14ac:dyDescent="0.2">
      <c r="A91" s="1135" t="s">
        <v>2448</v>
      </c>
      <c r="B91" s="1212"/>
      <c r="C91" s="1136"/>
      <c r="D91" s="1137"/>
      <c r="E91" s="79">
        <f>B91-C91-D91</f>
        <v>0</v>
      </c>
      <c r="F91" s="804"/>
      <c r="G91" s="8"/>
      <c r="H91" s="8"/>
      <c r="I91" s="19"/>
      <c r="J91" s="19"/>
      <c r="K91" s="19"/>
      <c r="L91" s="19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5" customFormat="1" ht="13.5" thickBot="1" x14ac:dyDescent="0.25">
      <c r="A92" s="69" t="s">
        <v>25</v>
      </c>
      <c r="B92" s="1213">
        <v>5</v>
      </c>
      <c r="C92" s="52"/>
      <c r="D92" s="38"/>
      <c r="E92" s="497">
        <f t="shared" si="9"/>
        <v>5</v>
      </c>
      <c r="F92" s="804"/>
      <c r="G92" s="8"/>
      <c r="H92" s="8"/>
      <c r="I92" s="19"/>
      <c r="J92" s="19"/>
      <c r="K92" s="19"/>
      <c r="L92" s="1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s="5" customFormat="1" ht="15" thickBot="1" x14ac:dyDescent="0.25">
      <c r="A93" s="70" t="s">
        <v>2803</v>
      </c>
      <c r="B93" s="1188"/>
      <c r="C93" s="55"/>
      <c r="D93" s="55"/>
      <c r="E93" s="138"/>
      <c r="F93" s="8"/>
      <c r="G93" s="8"/>
      <c r="H93" s="8"/>
      <c r="I93" s="19"/>
      <c r="J93" s="19"/>
      <c r="K93" s="19"/>
      <c r="L93" s="1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s="5" customFormat="1" x14ac:dyDescent="0.2">
      <c r="A94" s="72" t="s">
        <v>26</v>
      </c>
      <c r="B94" s="1214">
        <v>7</v>
      </c>
      <c r="C94" s="63"/>
      <c r="D94" s="42"/>
      <c r="E94" s="88">
        <f t="shared" ref="E94:E105" si="14">B94-C94-D94</f>
        <v>7</v>
      </c>
      <c r="F94" s="804"/>
      <c r="G94" s="8"/>
      <c r="H94" s="8"/>
      <c r="I94" s="19"/>
      <c r="J94" s="19"/>
      <c r="K94" s="19"/>
      <c r="L94" s="19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s="5" customFormat="1" x14ac:dyDescent="0.2">
      <c r="A95" s="73" t="s">
        <v>1983</v>
      </c>
      <c r="B95" s="1215">
        <v>3</v>
      </c>
      <c r="C95" s="66"/>
      <c r="D95" s="43"/>
      <c r="E95" s="79">
        <f t="shared" si="14"/>
        <v>3</v>
      </c>
      <c r="F95" s="804"/>
      <c r="G95" s="8"/>
      <c r="H95" s="8"/>
      <c r="I95" s="19"/>
      <c r="J95" s="19"/>
      <c r="K95" s="19"/>
      <c r="L95" s="19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s="5" customFormat="1" x14ac:dyDescent="0.2">
      <c r="A96" s="73" t="s">
        <v>1890</v>
      </c>
      <c r="B96" s="1215">
        <v>7</v>
      </c>
      <c r="C96" s="66"/>
      <c r="D96" s="43"/>
      <c r="E96" s="79">
        <f t="shared" si="14"/>
        <v>7</v>
      </c>
      <c r="F96" s="804"/>
      <c r="G96" s="8"/>
      <c r="H96" s="8"/>
      <c r="I96" s="19"/>
      <c r="J96" s="19"/>
      <c r="K96" s="19"/>
      <c r="L96" s="1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s="5" customFormat="1" x14ac:dyDescent="0.2">
      <c r="A97" s="73" t="s">
        <v>1944</v>
      </c>
      <c r="B97" s="1215">
        <v>21</v>
      </c>
      <c r="C97" s="66"/>
      <c r="D97" s="43"/>
      <c r="E97" s="79">
        <f t="shared" si="14"/>
        <v>21</v>
      </c>
      <c r="F97" s="804"/>
      <c r="G97" s="8"/>
      <c r="H97" s="8"/>
      <c r="I97" s="19"/>
      <c r="J97" s="19"/>
      <c r="K97" s="19"/>
      <c r="L97" s="19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s="5" customFormat="1" x14ac:dyDescent="0.2">
      <c r="A98" s="73" t="s">
        <v>27</v>
      </c>
      <c r="B98" s="1216">
        <v>46</v>
      </c>
      <c r="C98" s="36"/>
      <c r="D98" s="21"/>
      <c r="E98" s="797">
        <f t="shared" si="14"/>
        <v>46</v>
      </c>
      <c r="F98" s="804"/>
      <c r="G98" s="8"/>
      <c r="H98" s="8"/>
      <c r="I98" s="19"/>
      <c r="J98" s="19"/>
      <c r="K98" s="19"/>
      <c r="L98" s="19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s="5" customFormat="1" x14ac:dyDescent="0.2">
      <c r="A99" s="73" t="s">
        <v>28</v>
      </c>
      <c r="B99" s="1216">
        <v>8</v>
      </c>
      <c r="C99" s="36"/>
      <c r="D99" s="21"/>
      <c r="E99" s="797">
        <f t="shared" si="14"/>
        <v>8</v>
      </c>
      <c r="F99" s="804"/>
      <c r="G99" s="8"/>
      <c r="H99" s="8"/>
      <c r="I99" s="19"/>
      <c r="J99" s="19"/>
      <c r="K99" s="19"/>
      <c r="L99" s="19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s="5" customFormat="1" x14ac:dyDescent="0.2">
      <c r="A100" s="73" t="s">
        <v>29</v>
      </c>
      <c r="B100" s="1216">
        <v>19</v>
      </c>
      <c r="C100" s="36"/>
      <c r="D100" s="24"/>
      <c r="E100" s="803">
        <f t="shared" si="14"/>
        <v>19</v>
      </c>
      <c r="F100" s="804"/>
      <c r="G100" s="8"/>
      <c r="H100" s="8"/>
      <c r="I100" s="19"/>
      <c r="J100" s="19"/>
      <c r="K100" s="19"/>
      <c r="L100" s="19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s="5" customFormat="1" x14ac:dyDescent="0.2">
      <c r="A101" s="73" t="s">
        <v>30</v>
      </c>
      <c r="B101" s="1216">
        <v>18</v>
      </c>
      <c r="C101" s="36"/>
      <c r="D101" s="24"/>
      <c r="E101" s="797">
        <f t="shared" si="14"/>
        <v>18</v>
      </c>
      <c r="F101" s="804"/>
      <c r="G101" s="8"/>
      <c r="H101" s="8"/>
      <c r="I101" s="19"/>
      <c r="J101" s="19"/>
      <c r="K101" s="19"/>
      <c r="L101" s="19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s="5" customFormat="1" x14ac:dyDescent="0.2">
      <c r="A102" s="73" t="s">
        <v>1915</v>
      </c>
      <c r="B102" s="1216">
        <v>1</v>
      </c>
      <c r="C102" s="390"/>
      <c r="D102" s="391"/>
      <c r="E102" s="797">
        <f t="shared" si="14"/>
        <v>1</v>
      </c>
      <c r="F102" s="804"/>
      <c r="G102" s="8"/>
      <c r="H102" s="8"/>
      <c r="I102" s="19"/>
      <c r="J102" s="19"/>
      <c r="K102" s="19"/>
      <c r="L102" s="19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s="5" customFormat="1" x14ac:dyDescent="0.2">
      <c r="A103" s="73" t="s">
        <v>31</v>
      </c>
      <c r="B103" s="1216">
        <v>7</v>
      </c>
      <c r="C103" s="36"/>
      <c r="D103" s="24"/>
      <c r="E103" s="797">
        <f t="shared" si="14"/>
        <v>7</v>
      </c>
      <c r="F103" s="804"/>
      <c r="G103" s="8"/>
      <c r="H103" s="8"/>
      <c r="I103" s="19"/>
      <c r="J103" s="19"/>
      <c r="K103" s="19"/>
      <c r="L103" s="19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s="5" customFormat="1" x14ac:dyDescent="0.2">
      <c r="A104" s="73" t="s">
        <v>2028</v>
      </c>
      <c r="B104" s="1217">
        <v>1</v>
      </c>
      <c r="C104" s="432"/>
      <c r="D104" s="442"/>
      <c r="E104" s="798">
        <f t="shared" si="14"/>
        <v>1</v>
      </c>
      <c r="F104" s="804"/>
      <c r="G104" s="8"/>
      <c r="H104" s="8"/>
      <c r="I104" s="19"/>
      <c r="J104" s="19"/>
      <c r="K104" s="19"/>
      <c r="L104" s="19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s="5" customFormat="1" ht="13.5" thickBot="1" x14ac:dyDescent="0.25">
      <c r="A105" s="76" t="s">
        <v>32</v>
      </c>
      <c r="B105" s="1218">
        <v>1</v>
      </c>
      <c r="C105" s="77"/>
      <c r="D105" s="34"/>
      <c r="E105" s="845">
        <f t="shared" si="14"/>
        <v>1</v>
      </c>
      <c r="F105" s="804"/>
      <c r="G105" s="8"/>
      <c r="H105" s="8"/>
      <c r="I105" s="19"/>
      <c r="J105" s="19"/>
      <c r="K105" s="19"/>
      <c r="L105" s="19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s="5" customFormat="1" ht="13.5" thickBot="1" x14ac:dyDescent="0.25">
      <c r="A106" s="54"/>
      <c r="B106" s="1188"/>
      <c r="C106" s="55"/>
      <c r="D106" s="55"/>
      <c r="E106" s="55"/>
      <c r="F106" s="8"/>
      <c r="G106" s="8"/>
      <c r="H106" s="8"/>
      <c r="I106" s="19"/>
      <c r="J106" s="19"/>
      <c r="K106" s="19"/>
      <c r="L106" s="19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s="5" customFormat="1" x14ac:dyDescent="0.2">
      <c r="A107" s="908" t="s">
        <v>33</v>
      </c>
      <c r="B107" s="1285"/>
      <c r="C107" s="10"/>
      <c r="D107" s="78"/>
      <c r="E107" s="78">
        <f t="shared" ref="E107:E153" si="15">B107-C107-D107</f>
        <v>0</v>
      </c>
      <c r="F107" s="781"/>
      <c r="G107" s="8"/>
      <c r="H107" s="8"/>
      <c r="I107" s="19"/>
      <c r="J107" s="19"/>
      <c r="K107" s="19"/>
      <c r="L107" s="19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s="5" customFormat="1" x14ac:dyDescent="0.2">
      <c r="A108" s="897" t="s">
        <v>34</v>
      </c>
      <c r="B108" s="1208">
        <v>5</v>
      </c>
      <c r="C108" s="840"/>
      <c r="D108" s="15"/>
      <c r="E108" s="797">
        <f t="shared" si="15"/>
        <v>5</v>
      </c>
      <c r="F108" s="781"/>
      <c r="G108" s="8"/>
      <c r="H108" s="8"/>
      <c r="I108" s="19"/>
      <c r="J108" s="19"/>
      <c r="K108" s="19"/>
      <c r="L108" s="19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s="5" customFormat="1" x14ac:dyDescent="0.2">
      <c r="A109" s="915" t="s">
        <v>35</v>
      </c>
      <c r="B109" s="1219">
        <v>3</v>
      </c>
      <c r="C109" s="66"/>
      <c r="D109" s="79"/>
      <c r="E109" s="79">
        <f t="shared" si="15"/>
        <v>3</v>
      </c>
      <c r="F109" s="781"/>
      <c r="G109" s="8"/>
      <c r="H109" s="8"/>
      <c r="I109" s="19"/>
      <c r="J109" s="19"/>
      <c r="K109" s="19"/>
      <c r="L109" s="19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s="5" customFormat="1" x14ac:dyDescent="0.2">
      <c r="A110" s="916" t="s">
        <v>1945</v>
      </c>
      <c r="B110" s="1219">
        <v>6</v>
      </c>
      <c r="C110" s="66"/>
      <c r="D110" s="79"/>
      <c r="E110" s="79">
        <f t="shared" si="15"/>
        <v>6</v>
      </c>
      <c r="F110" s="781"/>
      <c r="G110" s="8"/>
      <c r="H110" s="8"/>
      <c r="I110" s="19"/>
      <c r="J110" s="19"/>
      <c r="K110" s="19"/>
      <c r="L110" s="19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s="5" customFormat="1" x14ac:dyDescent="0.2">
      <c r="A111" s="916" t="s">
        <v>1693</v>
      </c>
      <c r="B111" s="1219">
        <v>18</v>
      </c>
      <c r="C111" s="66"/>
      <c r="D111" s="79"/>
      <c r="E111" s="79">
        <f t="shared" si="15"/>
        <v>18</v>
      </c>
      <c r="F111" s="781"/>
      <c r="G111" s="8"/>
      <c r="H111" s="8"/>
      <c r="I111" s="19"/>
      <c r="J111" s="19"/>
      <c r="K111" s="19"/>
      <c r="L111" s="19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s="5" customFormat="1" x14ac:dyDescent="0.2">
      <c r="A112" s="916" t="s">
        <v>1724</v>
      </c>
      <c r="B112" s="1208">
        <v>4</v>
      </c>
      <c r="C112" s="840"/>
      <c r="D112" s="79"/>
      <c r="E112" s="79">
        <f t="shared" si="15"/>
        <v>4</v>
      </c>
      <c r="F112" s="781"/>
      <c r="G112" s="8"/>
      <c r="H112" s="8"/>
      <c r="I112" s="19"/>
      <c r="J112" s="19"/>
      <c r="K112" s="19"/>
      <c r="L112" s="19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s="5" customFormat="1" x14ac:dyDescent="0.2">
      <c r="A113" s="916" t="s">
        <v>1969</v>
      </c>
      <c r="B113" s="1208">
        <v>9</v>
      </c>
      <c r="C113" s="840"/>
      <c r="D113" s="79"/>
      <c r="E113" s="79">
        <f t="shared" si="15"/>
        <v>9</v>
      </c>
      <c r="F113" s="781"/>
      <c r="G113" s="8"/>
      <c r="H113" s="8"/>
      <c r="I113" s="19"/>
      <c r="J113" s="19"/>
      <c r="K113" s="19"/>
      <c r="L113" s="19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s="5" customFormat="1" x14ac:dyDescent="0.2">
      <c r="A114" s="916" t="s">
        <v>2255</v>
      </c>
      <c r="B114" s="1208"/>
      <c r="C114" s="840"/>
      <c r="D114" s="79"/>
      <c r="E114" s="79">
        <f t="shared" si="15"/>
        <v>0</v>
      </c>
      <c r="F114" s="781"/>
      <c r="G114" s="8"/>
      <c r="H114" s="8"/>
      <c r="I114" s="19"/>
      <c r="J114" s="19"/>
      <c r="K114" s="19"/>
      <c r="L114" s="19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s="5" customFormat="1" x14ac:dyDescent="0.2">
      <c r="A115" s="897" t="s">
        <v>3071</v>
      </c>
      <c r="B115" s="1208">
        <v>2</v>
      </c>
      <c r="C115" s="840"/>
      <c r="D115" s="79"/>
      <c r="E115" s="79"/>
      <c r="F115" s="781"/>
      <c r="G115" s="8"/>
      <c r="H115" s="8"/>
      <c r="I115" s="19"/>
      <c r="J115" s="19"/>
      <c r="K115" s="19"/>
      <c r="L115" s="19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s="5" customFormat="1" x14ac:dyDescent="0.2">
      <c r="A116" s="897" t="s">
        <v>3069</v>
      </c>
      <c r="B116" s="1208">
        <v>2</v>
      </c>
      <c r="C116" s="840"/>
      <c r="D116" s="24"/>
      <c r="E116" s="803">
        <f>B116-C116-D116</f>
        <v>2</v>
      </c>
      <c r="F116" s="804"/>
      <c r="G116" s="8"/>
      <c r="H116" s="8"/>
      <c r="I116" s="19"/>
      <c r="J116" s="19"/>
      <c r="K116" s="19"/>
      <c r="L116" s="19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s="5" customFormat="1" x14ac:dyDescent="0.2">
      <c r="A117" s="897" t="s">
        <v>3070</v>
      </c>
      <c r="B117" s="1208">
        <v>2</v>
      </c>
      <c r="C117" s="840"/>
      <c r="D117" s="1968"/>
      <c r="E117" s="1969">
        <f>B117-C117-D117</f>
        <v>2</v>
      </c>
      <c r="F117" s="804"/>
      <c r="G117" s="8"/>
      <c r="H117" s="8"/>
      <c r="I117" s="19"/>
      <c r="J117" s="19"/>
      <c r="K117" s="19"/>
      <c r="L117" s="19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s="5" customFormat="1" x14ac:dyDescent="0.2">
      <c r="A118" s="916" t="s">
        <v>2257</v>
      </c>
      <c r="B118" s="1208">
        <v>30</v>
      </c>
      <c r="C118" s="840"/>
      <c r="D118" s="79"/>
      <c r="E118" s="79">
        <f t="shared" si="15"/>
        <v>30</v>
      </c>
      <c r="F118" s="781"/>
      <c r="G118" s="8"/>
      <c r="H118" s="8"/>
      <c r="I118" s="19"/>
      <c r="J118" s="19"/>
      <c r="K118" s="19"/>
      <c r="L118" s="19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s="5" customFormat="1" x14ac:dyDescent="0.2">
      <c r="A119" s="897" t="s">
        <v>2029</v>
      </c>
      <c r="B119" s="1208">
        <v>62</v>
      </c>
      <c r="C119" s="840"/>
      <c r="D119" s="79"/>
      <c r="E119" s="79">
        <f t="shared" si="15"/>
        <v>62</v>
      </c>
      <c r="F119" s="781"/>
      <c r="G119" s="8"/>
      <c r="H119" s="8"/>
      <c r="I119" s="19"/>
      <c r="J119" s="19"/>
      <c r="K119" s="19"/>
      <c r="L119" s="19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s="5" customFormat="1" x14ac:dyDescent="0.2">
      <c r="A120" s="897" t="s">
        <v>2030</v>
      </c>
      <c r="B120" s="1208">
        <v>8</v>
      </c>
      <c r="C120" s="840"/>
      <c r="D120" s="79"/>
      <c r="E120" s="79">
        <f t="shared" si="15"/>
        <v>8</v>
      </c>
      <c r="F120" s="781"/>
      <c r="G120" s="8"/>
      <c r="H120" s="8"/>
      <c r="I120" s="19"/>
      <c r="J120" s="19"/>
      <c r="K120" s="19"/>
      <c r="L120" s="19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s="5" customFormat="1" x14ac:dyDescent="0.2">
      <c r="A121" s="897" t="s">
        <v>2031</v>
      </c>
      <c r="B121" s="1208">
        <v>6</v>
      </c>
      <c r="C121" s="840"/>
      <c r="D121" s="79"/>
      <c r="E121" s="79">
        <f t="shared" si="15"/>
        <v>6</v>
      </c>
      <c r="F121" s="781"/>
      <c r="G121" s="8"/>
      <c r="H121" s="8"/>
      <c r="I121" s="19"/>
      <c r="J121" s="19"/>
      <c r="K121" s="19"/>
      <c r="L121" s="19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s="5" customFormat="1" x14ac:dyDescent="0.2">
      <c r="A122" s="897" t="s">
        <v>36</v>
      </c>
      <c r="B122" s="1208">
        <v>44</v>
      </c>
      <c r="C122" s="840"/>
      <c r="D122" s="79"/>
      <c r="E122" s="79">
        <f t="shared" si="15"/>
        <v>44</v>
      </c>
      <c r="F122" s="781"/>
      <c r="G122" s="8"/>
      <c r="H122" s="8"/>
      <c r="I122" s="19"/>
      <c r="J122" s="19"/>
      <c r="K122" s="19"/>
      <c r="L122" s="19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s="5" customFormat="1" x14ac:dyDescent="0.2">
      <c r="A123" s="897" t="s">
        <v>2032</v>
      </c>
      <c r="B123" s="1208">
        <v>2</v>
      </c>
      <c r="C123" s="840"/>
      <c r="D123" s="79"/>
      <c r="E123" s="79">
        <f t="shared" si="15"/>
        <v>2</v>
      </c>
      <c r="F123" s="781"/>
      <c r="G123" s="8"/>
      <c r="H123" s="8"/>
      <c r="I123" s="19"/>
      <c r="J123" s="19"/>
      <c r="K123" s="19"/>
      <c r="L123" s="19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s="5" customFormat="1" x14ac:dyDescent="0.2">
      <c r="A124" s="897" t="s">
        <v>37</v>
      </c>
      <c r="B124" s="1208">
        <v>5</v>
      </c>
      <c r="C124" s="840"/>
      <c r="D124" s="15"/>
      <c r="E124" s="79">
        <f t="shared" si="15"/>
        <v>5</v>
      </c>
      <c r="F124" s="781"/>
      <c r="G124" s="8"/>
      <c r="H124" s="8"/>
      <c r="I124" s="19"/>
      <c r="J124" s="19"/>
      <c r="K124" s="19"/>
      <c r="L124" s="19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s="5" customFormat="1" x14ac:dyDescent="0.2">
      <c r="A125" s="897" t="s">
        <v>38</v>
      </c>
      <c r="B125" s="1208">
        <v>11</v>
      </c>
      <c r="C125" s="840"/>
      <c r="D125" s="15"/>
      <c r="E125" s="79">
        <f t="shared" si="15"/>
        <v>11</v>
      </c>
      <c r="F125" s="781"/>
      <c r="G125" s="8"/>
      <c r="H125" s="8"/>
      <c r="I125" s="19"/>
      <c r="J125" s="19"/>
      <c r="K125" s="19"/>
      <c r="L125" s="19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s="5" customFormat="1" x14ac:dyDescent="0.2">
      <c r="A126" s="897" t="s">
        <v>39</v>
      </c>
      <c r="B126" s="1208">
        <v>5</v>
      </c>
      <c r="C126" s="840"/>
      <c r="D126" s="15"/>
      <c r="E126" s="79">
        <f t="shared" si="15"/>
        <v>5</v>
      </c>
      <c r="F126" s="781"/>
      <c r="G126" s="8"/>
      <c r="H126" s="8"/>
      <c r="I126" s="19"/>
      <c r="J126" s="19"/>
      <c r="K126" s="19"/>
      <c r="L126" s="19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s="5" customFormat="1" x14ac:dyDescent="0.2">
      <c r="A127" s="897" t="s">
        <v>2021</v>
      </c>
      <c r="B127" s="1208">
        <v>2</v>
      </c>
      <c r="C127" s="840"/>
      <c r="D127" s="426">
        <v>30</v>
      </c>
      <c r="E127" s="79">
        <f t="shared" si="15"/>
        <v>-28</v>
      </c>
      <c r="F127" s="781"/>
      <c r="G127" s="8"/>
      <c r="H127" s="8"/>
      <c r="I127" s="19"/>
      <c r="J127" s="19"/>
      <c r="K127" s="19"/>
      <c r="L127" s="19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s="5" customFormat="1" x14ac:dyDescent="0.2">
      <c r="A128" s="897" t="s">
        <v>1914</v>
      </c>
      <c r="B128" s="1208"/>
      <c r="C128" s="840"/>
      <c r="D128" s="389"/>
      <c r="E128" s="79">
        <f t="shared" si="15"/>
        <v>0</v>
      </c>
      <c r="F128" s="781"/>
      <c r="G128" s="8"/>
      <c r="H128" s="8"/>
      <c r="I128" s="19"/>
      <c r="J128" s="19"/>
      <c r="K128" s="19"/>
      <c r="L128" s="19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s="5" customFormat="1" x14ac:dyDescent="0.2">
      <c r="A129" s="897" t="s">
        <v>40</v>
      </c>
      <c r="B129" s="1208">
        <v>5</v>
      </c>
      <c r="C129" s="840"/>
      <c r="D129" s="15"/>
      <c r="E129" s="79">
        <f t="shared" si="15"/>
        <v>5</v>
      </c>
      <c r="F129" s="781"/>
      <c r="G129" s="8"/>
      <c r="H129" s="8"/>
      <c r="I129" s="19"/>
      <c r="J129" s="19"/>
      <c r="K129" s="19"/>
      <c r="L129" s="1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s="5" customFormat="1" x14ac:dyDescent="0.2">
      <c r="A130" s="897" t="s">
        <v>41</v>
      </c>
      <c r="B130" s="1208">
        <v>6</v>
      </c>
      <c r="C130" s="840"/>
      <c r="D130" s="15"/>
      <c r="E130" s="797">
        <f t="shared" si="15"/>
        <v>6</v>
      </c>
      <c r="F130" s="781"/>
      <c r="G130" s="8"/>
      <c r="H130" s="8"/>
      <c r="I130" s="19"/>
      <c r="J130" s="19"/>
      <c r="K130" s="19"/>
      <c r="L130" s="1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s="5" customFormat="1" x14ac:dyDescent="0.2">
      <c r="A131" s="897" t="s">
        <v>1970</v>
      </c>
      <c r="B131" s="1208">
        <v>28</v>
      </c>
      <c r="C131" s="840"/>
      <c r="D131" s="426"/>
      <c r="E131" s="797">
        <f t="shared" si="15"/>
        <v>28</v>
      </c>
      <c r="F131" s="781"/>
      <c r="G131" s="8"/>
      <c r="H131" s="8"/>
      <c r="I131" s="19"/>
      <c r="J131" s="19"/>
      <c r="K131" s="19"/>
      <c r="L131" s="19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s="5" customFormat="1" x14ac:dyDescent="0.2">
      <c r="A132" s="897" t="s">
        <v>2460</v>
      </c>
      <c r="B132" s="1208">
        <v>39</v>
      </c>
      <c r="C132" s="840"/>
      <c r="D132" s="24"/>
      <c r="E132" s="803">
        <f>B132-C132-D132</f>
        <v>39</v>
      </c>
      <c r="F132" s="804"/>
      <c r="G132" s="8"/>
      <c r="H132" s="8"/>
      <c r="I132" s="19"/>
      <c r="J132" s="19"/>
      <c r="K132" s="19"/>
      <c r="L132" s="19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s="5" customFormat="1" x14ac:dyDescent="0.2">
      <c r="A133" s="897" t="s">
        <v>42</v>
      </c>
      <c r="B133" s="1220">
        <v>11</v>
      </c>
      <c r="C133" s="840"/>
      <c r="D133" s="15"/>
      <c r="E133" s="797">
        <f t="shared" si="15"/>
        <v>11</v>
      </c>
      <c r="F133" s="772"/>
      <c r="G133" s="8"/>
      <c r="H133" s="8"/>
      <c r="I133" s="19"/>
      <c r="J133" s="19"/>
      <c r="K133" s="19"/>
      <c r="L133" s="19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s="5" customFormat="1" x14ac:dyDescent="0.2">
      <c r="A134" s="917" t="s">
        <v>43</v>
      </c>
      <c r="B134" s="1208">
        <v>5</v>
      </c>
      <c r="C134" s="840"/>
      <c r="D134" s="15"/>
      <c r="E134" s="797">
        <f t="shared" si="15"/>
        <v>5</v>
      </c>
      <c r="F134" s="772"/>
      <c r="G134" s="8"/>
      <c r="H134" s="8"/>
      <c r="I134" s="19"/>
      <c r="J134" s="19"/>
      <c r="K134" s="19"/>
      <c r="L134" s="19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s="5" customFormat="1" x14ac:dyDescent="0.2">
      <c r="A135" s="917" t="s">
        <v>1971</v>
      </c>
      <c r="B135" s="1208">
        <v>5</v>
      </c>
      <c r="C135" s="840"/>
      <c r="D135" s="426"/>
      <c r="E135" s="797">
        <f t="shared" si="15"/>
        <v>5</v>
      </c>
      <c r="F135" s="772"/>
      <c r="G135" s="8"/>
      <c r="H135" s="8"/>
      <c r="I135" s="19"/>
      <c r="J135" s="19"/>
      <c r="K135" s="19"/>
      <c r="L135" s="19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s="5" customFormat="1" x14ac:dyDescent="0.2">
      <c r="A136" s="917" t="s">
        <v>2254</v>
      </c>
      <c r="B136" s="1208">
        <v>2</v>
      </c>
      <c r="C136" s="840"/>
      <c r="D136" s="389"/>
      <c r="E136" s="797">
        <f t="shared" si="15"/>
        <v>2</v>
      </c>
      <c r="F136" s="772"/>
      <c r="G136" s="8"/>
      <c r="H136" s="8"/>
      <c r="I136" s="19"/>
      <c r="J136" s="19"/>
      <c r="K136" s="19"/>
      <c r="L136" s="19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s="5" customFormat="1" x14ac:dyDescent="0.2">
      <c r="A137" s="918" t="s">
        <v>2022</v>
      </c>
      <c r="B137" s="1208">
        <v>10</v>
      </c>
      <c r="C137" s="840"/>
      <c r="D137" s="426"/>
      <c r="E137" s="797">
        <f t="shared" si="15"/>
        <v>10</v>
      </c>
      <c r="F137" s="772"/>
      <c r="G137" s="8"/>
      <c r="H137" s="8"/>
      <c r="I137" s="19"/>
      <c r="J137" s="19"/>
      <c r="K137" s="19"/>
      <c r="L137" s="19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s="5" customFormat="1" x14ac:dyDescent="0.2">
      <c r="A138" s="918" t="s">
        <v>2023</v>
      </c>
      <c r="B138" s="1208">
        <v>6</v>
      </c>
      <c r="C138" s="840"/>
      <c r="D138" s="426"/>
      <c r="E138" s="797">
        <f t="shared" si="15"/>
        <v>6</v>
      </c>
      <c r="F138" s="772"/>
      <c r="G138" s="8"/>
      <c r="H138" s="8"/>
      <c r="I138" s="19"/>
      <c r="J138" s="19"/>
      <c r="K138" s="19"/>
      <c r="L138" s="19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s="5" customFormat="1" x14ac:dyDescent="0.2">
      <c r="A139" s="918" t="s">
        <v>2024</v>
      </c>
      <c r="B139" s="1208"/>
      <c r="C139" s="840"/>
      <c r="D139" s="426"/>
      <c r="E139" s="797">
        <f t="shared" si="15"/>
        <v>0</v>
      </c>
      <c r="F139" s="772"/>
      <c r="G139" s="8"/>
      <c r="H139" s="8"/>
      <c r="I139" s="19"/>
      <c r="J139" s="19"/>
      <c r="K139" s="19"/>
      <c r="L139" s="19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s="5" customFormat="1" x14ac:dyDescent="0.2">
      <c r="A140" s="918" t="s">
        <v>2025</v>
      </c>
      <c r="B140" s="1208">
        <v>1</v>
      </c>
      <c r="C140" s="840"/>
      <c r="D140" s="426"/>
      <c r="E140" s="797">
        <f t="shared" si="15"/>
        <v>1</v>
      </c>
      <c r="F140" s="772"/>
      <c r="G140" s="8"/>
      <c r="H140" s="8"/>
      <c r="I140" s="19"/>
      <c r="J140" s="19"/>
      <c r="K140" s="19"/>
      <c r="L140" s="19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s="5" customFormat="1" x14ac:dyDescent="0.2">
      <c r="A141" s="918" t="s">
        <v>44</v>
      </c>
      <c r="B141" s="1208">
        <v>2</v>
      </c>
      <c r="C141" s="840"/>
      <c r="D141" s="15"/>
      <c r="E141" s="797">
        <f t="shared" si="15"/>
        <v>2</v>
      </c>
      <c r="F141" s="772"/>
      <c r="G141" s="8"/>
      <c r="H141" s="8"/>
      <c r="I141" s="19"/>
      <c r="J141" s="19"/>
      <c r="K141" s="19"/>
      <c r="L141" s="19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s="5" customFormat="1" x14ac:dyDescent="0.2">
      <c r="A142" s="918" t="s">
        <v>2026</v>
      </c>
      <c r="B142" s="1221"/>
      <c r="C142" s="840"/>
      <c r="D142" s="426"/>
      <c r="E142" s="797">
        <f t="shared" si="15"/>
        <v>0</v>
      </c>
      <c r="F142" s="772"/>
      <c r="G142" s="8"/>
      <c r="H142" s="8"/>
      <c r="I142" s="19"/>
      <c r="J142" s="19"/>
      <c r="K142" s="19"/>
      <c r="L142" s="19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s="5" customFormat="1" x14ac:dyDescent="0.2">
      <c r="A143" s="792" t="s">
        <v>3067</v>
      </c>
      <c r="B143" s="1221">
        <v>3</v>
      </c>
      <c r="C143" s="840"/>
      <c r="D143" s="797"/>
      <c r="E143" s="797">
        <f t="shared" si="15"/>
        <v>3</v>
      </c>
      <c r="F143" s="772"/>
      <c r="G143" s="8"/>
      <c r="H143" s="8"/>
      <c r="I143" s="19"/>
      <c r="J143" s="19"/>
      <c r="K143" s="19"/>
      <c r="L143" s="19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s="5" customFormat="1" x14ac:dyDescent="0.2">
      <c r="A144" s="792" t="s">
        <v>3068</v>
      </c>
      <c r="B144" s="1221">
        <v>3</v>
      </c>
      <c r="C144" s="840"/>
      <c r="D144" s="797"/>
      <c r="E144" s="797">
        <f t="shared" si="15"/>
        <v>3</v>
      </c>
      <c r="F144" s="772"/>
      <c r="G144" s="8"/>
      <c r="H144" s="8"/>
      <c r="I144" s="19"/>
      <c r="J144" s="19"/>
      <c r="K144" s="19"/>
      <c r="L144" s="19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s="5" customFormat="1" x14ac:dyDescent="0.2">
      <c r="A145" s="792" t="s">
        <v>1694</v>
      </c>
      <c r="B145" s="1208">
        <v>13</v>
      </c>
      <c r="C145" s="840"/>
      <c r="D145" s="15"/>
      <c r="E145" s="797">
        <f t="shared" si="15"/>
        <v>13</v>
      </c>
      <c r="F145" s="772"/>
      <c r="G145" s="8"/>
      <c r="H145" s="8"/>
      <c r="I145" s="19"/>
      <c r="J145" s="19"/>
      <c r="K145" s="19"/>
      <c r="L145" s="19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s="5" customFormat="1" x14ac:dyDescent="0.2">
      <c r="A146" s="792" t="s">
        <v>1754</v>
      </c>
      <c r="B146" s="1208">
        <v>6</v>
      </c>
      <c r="C146" s="840"/>
      <c r="D146" s="15"/>
      <c r="E146" s="797">
        <f t="shared" si="15"/>
        <v>6</v>
      </c>
      <c r="F146" s="772"/>
      <c r="G146" s="8"/>
      <c r="H146" s="8"/>
      <c r="I146" s="19"/>
      <c r="J146" s="19"/>
      <c r="K146" s="19"/>
      <c r="L146" s="19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s="5" customFormat="1" x14ac:dyDescent="0.2">
      <c r="A147" s="792" t="s">
        <v>2838</v>
      </c>
      <c r="B147" s="1208">
        <v>5</v>
      </c>
      <c r="C147" s="840"/>
      <c r="D147" s="15"/>
      <c r="E147" s="797">
        <f t="shared" ref="E147:E148" si="16">B147-C147-D147</f>
        <v>5</v>
      </c>
      <c r="F147" s="772"/>
      <c r="G147" s="8"/>
      <c r="H147" s="8"/>
      <c r="I147" s="19"/>
      <c r="J147" s="19"/>
      <c r="K147" s="19"/>
      <c r="L147" s="19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s="5" customFormat="1" x14ac:dyDescent="0.2">
      <c r="A148" s="792" t="s">
        <v>3066</v>
      </c>
      <c r="B148" s="1208">
        <v>3</v>
      </c>
      <c r="C148" s="840"/>
      <c r="D148" s="797"/>
      <c r="E148" s="797">
        <f t="shared" si="16"/>
        <v>3</v>
      </c>
      <c r="F148" s="772"/>
      <c r="G148" s="8"/>
      <c r="H148" s="8"/>
      <c r="I148" s="19"/>
      <c r="J148" s="19"/>
      <c r="K148" s="19"/>
      <c r="L148" s="19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s="5" customFormat="1" x14ac:dyDescent="0.2">
      <c r="A149" s="897" t="s">
        <v>2910</v>
      </c>
      <c r="B149" s="1208">
        <v>10</v>
      </c>
      <c r="C149" s="840"/>
      <c r="D149" s="15"/>
      <c r="E149" s="797">
        <f t="shared" si="15"/>
        <v>10</v>
      </c>
      <c r="F149" s="772"/>
      <c r="G149" s="8"/>
      <c r="H149" s="8"/>
      <c r="I149" s="19"/>
      <c r="J149" s="19"/>
      <c r="K149" s="19"/>
      <c r="L149" s="19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s="5" customFormat="1" x14ac:dyDescent="0.2">
      <c r="A150" s="917" t="s">
        <v>45</v>
      </c>
      <c r="B150" s="1208">
        <v>10</v>
      </c>
      <c r="C150" s="840"/>
      <c r="D150" s="15"/>
      <c r="E150" s="797">
        <f t="shared" si="15"/>
        <v>10</v>
      </c>
      <c r="F150" s="772"/>
      <c r="G150" s="8"/>
      <c r="H150" s="8"/>
      <c r="I150" s="19"/>
      <c r="J150" s="19"/>
      <c r="K150" s="19"/>
      <c r="L150" s="19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s="5" customFormat="1" x14ac:dyDescent="0.2">
      <c r="A151" s="897" t="s">
        <v>46</v>
      </c>
      <c r="B151" s="1220">
        <v>6</v>
      </c>
      <c r="C151" s="920"/>
      <c r="D151" s="82"/>
      <c r="E151" s="797">
        <f t="shared" si="15"/>
        <v>6</v>
      </c>
      <c r="F151" s="772"/>
      <c r="G151" s="8"/>
      <c r="H151" s="8"/>
      <c r="I151" s="19"/>
      <c r="J151" s="19"/>
      <c r="K151" s="19"/>
      <c r="L151" s="1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s="5" customFormat="1" x14ac:dyDescent="0.2">
      <c r="A152" s="897" t="s">
        <v>47</v>
      </c>
      <c r="B152" s="1220">
        <v>4</v>
      </c>
      <c r="C152" s="920"/>
      <c r="D152" s="82"/>
      <c r="E152" s="921">
        <f t="shared" si="15"/>
        <v>4</v>
      </c>
      <c r="F152" s="772"/>
      <c r="G152" s="8"/>
      <c r="H152" s="8"/>
      <c r="I152" s="19"/>
      <c r="J152" s="19"/>
      <c r="K152" s="19"/>
      <c r="L152" s="19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s="5" customFormat="1" ht="13.5" thickBot="1" x14ac:dyDescent="0.25">
      <c r="A153" s="919" t="s">
        <v>48</v>
      </c>
      <c r="B153" s="1222"/>
      <c r="C153" s="809"/>
      <c r="D153" s="83"/>
      <c r="E153" s="845">
        <f t="shared" si="15"/>
        <v>0</v>
      </c>
      <c r="F153" s="772"/>
      <c r="G153" s="8"/>
      <c r="H153" s="8"/>
      <c r="I153" s="19"/>
      <c r="J153" s="19"/>
      <c r="K153" s="19"/>
      <c r="L153" s="19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s="5" customFormat="1" ht="15" thickBot="1" x14ac:dyDescent="0.25">
      <c r="A154" s="70" t="s">
        <v>49</v>
      </c>
      <c r="B154" s="1242"/>
      <c r="C154" s="55"/>
      <c r="D154" s="55"/>
      <c r="E154" s="55"/>
      <c r="F154" s="8"/>
      <c r="G154" s="8"/>
      <c r="H154" s="8"/>
      <c r="I154" s="19"/>
      <c r="J154" s="19"/>
      <c r="K154" s="19"/>
      <c r="L154" s="19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s="5" customFormat="1" x14ac:dyDescent="0.2">
      <c r="A155" s="448" t="s">
        <v>50</v>
      </c>
      <c r="B155" s="1234"/>
      <c r="C155" s="78"/>
      <c r="D155" s="337"/>
      <c r="E155" s="847">
        <f t="shared" ref="E155:E167" si="17">B155-C155-D155</f>
        <v>0</v>
      </c>
      <c r="F155" s="781"/>
      <c r="G155" s="8"/>
      <c r="H155" s="8"/>
      <c r="I155" s="19"/>
      <c r="J155" s="19"/>
      <c r="K155" s="19"/>
      <c r="L155" s="19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s="5" customFormat="1" x14ac:dyDescent="0.2">
      <c r="A156" s="790" t="s">
        <v>2708</v>
      </c>
      <c r="B156" s="1223">
        <v>86.8</v>
      </c>
      <c r="C156" s="335"/>
      <c r="D156" s="338"/>
      <c r="E156" s="848">
        <f t="shared" si="17"/>
        <v>86.8</v>
      </c>
      <c r="F156" s="781"/>
      <c r="G156" s="8"/>
      <c r="H156" s="8"/>
      <c r="I156" s="19"/>
      <c r="J156" s="19"/>
      <c r="K156" s="19"/>
      <c r="L156" s="19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s="5" customFormat="1" x14ac:dyDescent="0.2">
      <c r="A157" s="790" t="s">
        <v>2709</v>
      </c>
      <c r="B157" s="1224">
        <v>18.88</v>
      </c>
      <c r="C157" s="336"/>
      <c r="D157" s="341"/>
      <c r="E157" s="848">
        <f t="shared" si="17"/>
        <v>18.88</v>
      </c>
      <c r="F157" s="781"/>
      <c r="G157" s="8"/>
      <c r="H157" s="8"/>
      <c r="I157" s="19"/>
      <c r="J157" s="19"/>
      <c r="K157" s="19"/>
      <c r="L157" s="19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s="5" customFormat="1" x14ac:dyDescent="0.2">
      <c r="A158" s="791" t="s">
        <v>2710</v>
      </c>
      <c r="B158" s="1198">
        <v>508</v>
      </c>
      <c r="C158" s="15"/>
      <c r="D158" s="342"/>
      <c r="E158" s="848">
        <f t="shared" si="17"/>
        <v>508</v>
      </c>
      <c r="F158" s="781"/>
      <c r="G158" s="8"/>
      <c r="H158" s="8"/>
      <c r="I158" s="19"/>
      <c r="J158" s="19"/>
      <c r="K158" s="19"/>
      <c r="L158" s="19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s="5" customFormat="1" x14ac:dyDescent="0.2">
      <c r="A159" s="791" t="s">
        <v>2711</v>
      </c>
      <c r="B159" s="1198"/>
      <c r="C159" s="15"/>
      <c r="D159" s="342"/>
      <c r="E159" s="848">
        <f t="shared" si="17"/>
        <v>0</v>
      </c>
      <c r="F159" s="781"/>
      <c r="G159" s="8"/>
      <c r="H159" s="8"/>
      <c r="I159" s="19"/>
      <c r="J159" s="19"/>
      <c r="K159" s="19"/>
      <c r="L159" s="19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s="5" customFormat="1" x14ac:dyDescent="0.2">
      <c r="A160" s="791" t="s">
        <v>2712</v>
      </c>
      <c r="B160" s="1197">
        <v>1000</v>
      </c>
      <c r="C160" s="79"/>
      <c r="D160" s="343"/>
      <c r="E160" s="848">
        <f t="shared" si="17"/>
        <v>1000</v>
      </c>
      <c r="F160" s="781"/>
      <c r="G160" s="8"/>
      <c r="H160" s="8"/>
      <c r="I160" s="19"/>
      <c r="J160" s="19"/>
      <c r="K160" s="19"/>
      <c r="L160" s="19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s="5" customFormat="1" x14ac:dyDescent="0.2">
      <c r="A161" s="791" t="s">
        <v>2713</v>
      </c>
      <c r="B161" s="1197"/>
      <c r="C161" s="79"/>
      <c r="D161" s="343"/>
      <c r="E161" s="848">
        <f t="shared" si="17"/>
        <v>0</v>
      </c>
      <c r="F161" s="781"/>
      <c r="G161" s="8"/>
      <c r="H161" s="8"/>
      <c r="I161" s="19"/>
      <c r="J161" s="19"/>
      <c r="K161" s="19"/>
      <c r="L161" s="19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s="5" customFormat="1" ht="12" customHeight="1" x14ac:dyDescent="0.2">
      <c r="A162" s="793" t="s">
        <v>2733</v>
      </c>
      <c r="B162" s="1198">
        <v>1079</v>
      </c>
      <c r="C162" s="15"/>
      <c r="D162" s="342"/>
      <c r="E162" s="848">
        <f t="shared" si="17"/>
        <v>1079</v>
      </c>
      <c r="F162" s="781"/>
      <c r="G162" s="8"/>
      <c r="H162" s="8"/>
      <c r="I162" s="19"/>
      <c r="J162" s="19"/>
      <c r="K162" s="19"/>
      <c r="L162" s="19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s="5" customFormat="1" ht="12" customHeight="1" x14ac:dyDescent="0.2">
      <c r="A163" s="794" t="s">
        <v>2714</v>
      </c>
      <c r="B163" s="1198">
        <v>2316</v>
      </c>
      <c r="C163" s="15"/>
      <c r="D163" s="342"/>
      <c r="E163" s="848">
        <f t="shared" si="17"/>
        <v>2316</v>
      </c>
      <c r="F163" s="781"/>
      <c r="G163" s="8"/>
      <c r="H163" s="8"/>
      <c r="I163" s="19"/>
      <c r="J163" s="19"/>
      <c r="K163" s="19"/>
      <c r="L163" s="19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s="5" customFormat="1" ht="12" customHeight="1" x14ac:dyDescent="0.2">
      <c r="A164" s="791" t="s">
        <v>2715</v>
      </c>
      <c r="B164" s="1198">
        <v>1776</v>
      </c>
      <c r="C164" s="15"/>
      <c r="D164" s="342">
        <v>400</v>
      </c>
      <c r="E164" s="848">
        <f t="shared" si="17"/>
        <v>1376</v>
      </c>
      <c r="F164" s="781"/>
      <c r="G164" s="8"/>
      <c r="H164" s="8"/>
      <c r="I164" s="19"/>
      <c r="J164" s="19"/>
      <c r="K164" s="19"/>
      <c r="L164" s="19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s="5" customFormat="1" ht="12" customHeight="1" x14ac:dyDescent="0.2">
      <c r="A165" s="791" t="s">
        <v>2716</v>
      </c>
      <c r="B165" s="1198">
        <v>855.16</v>
      </c>
      <c r="C165" s="15"/>
      <c r="D165" s="342"/>
      <c r="E165" s="848">
        <f t="shared" si="17"/>
        <v>855.16</v>
      </c>
      <c r="F165" s="781"/>
      <c r="G165" s="8"/>
      <c r="H165" s="8"/>
      <c r="I165" s="19"/>
      <c r="J165" s="19"/>
      <c r="K165" s="19"/>
      <c r="L165" s="19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s="5" customFormat="1" ht="12" customHeight="1" x14ac:dyDescent="0.2">
      <c r="A166" s="791" t="s">
        <v>2717</v>
      </c>
      <c r="B166" s="1198">
        <v>122</v>
      </c>
      <c r="C166" s="15"/>
      <c r="D166" s="342"/>
      <c r="E166" s="848">
        <f>B166-C166-D166</f>
        <v>122</v>
      </c>
      <c r="F166" s="781"/>
      <c r="G166" s="8"/>
      <c r="H166" s="8"/>
      <c r="I166" s="19"/>
      <c r="J166" s="19"/>
      <c r="K166" s="19"/>
      <c r="L166" s="19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s="5" customFormat="1" ht="13.5" thickBot="1" x14ac:dyDescent="0.25">
      <c r="A167" s="795" t="s">
        <v>2718</v>
      </c>
      <c r="B167" s="1225">
        <v>679</v>
      </c>
      <c r="C167" s="340"/>
      <c r="D167" s="344"/>
      <c r="E167" s="922">
        <f t="shared" si="17"/>
        <v>679</v>
      </c>
      <c r="F167" s="781"/>
      <c r="G167" s="8"/>
      <c r="H167" s="8"/>
      <c r="I167" s="19"/>
      <c r="J167" s="19"/>
      <c r="K167" s="19"/>
      <c r="L167" s="19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s="5" customFormat="1" ht="15" thickBot="1" x14ac:dyDescent="0.25">
      <c r="A168" s="70" t="s">
        <v>51</v>
      </c>
      <c r="B168" s="1242"/>
      <c r="C168" s="55"/>
      <c r="D168" s="55"/>
      <c r="E168" s="55"/>
      <c r="F168" s="6"/>
      <c r="G168" s="8"/>
      <c r="H168" s="8"/>
      <c r="I168" s="19"/>
      <c r="J168" s="19"/>
      <c r="K168" s="19"/>
      <c r="L168" s="19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s="5" customFormat="1" x14ac:dyDescent="0.2">
      <c r="A169" s="379" t="s">
        <v>2627</v>
      </c>
      <c r="B169" s="1280"/>
      <c r="C169" s="472"/>
      <c r="D169" s="472"/>
      <c r="E169" s="1152">
        <f t="shared" ref="E169:E175" si="18">B169-C169-D169</f>
        <v>0</v>
      </c>
      <c r="F169" s="781"/>
      <c r="G169" s="8"/>
      <c r="H169" s="8"/>
      <c r="I169" s="19"/>
      <c r="J169" s="19"/>
      <c r="K169" s="19"/>
      <c r="L169" s="19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s="5" customFormat="1" x14ac:dyDescent="0.2">
      <c r="A170" s="1964" t="s">
        <v>2719</v>
      </c>
      <c r="B170" s="1211">
        <v>97</v>
      </c>
      <c r="C170" s="343"/>
      <c r="D170" s="343"/>
      <c r="E170" s="338">
        <f t="shared" si="18"/>
        <v>97</v>
      </c>
      <c r="F170" s="781"/>
      <c r="G170" s="8"/>
      <c r="H170" s="8"/>
      <c r="I170" s="19"/>
      <c r="J170" s="19"/>
      <c r="K170" s="19"/>
      <c r="L170" s="19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s="5" customFormat="1" x14ac:dyDescent="0.2">
      <c r="A171" s="1964" t="s">
        <v>2720</v>
      </c>
      <c r="B171" s="1211">
        <v>42</v>
      </c>
      <c r="C171" s="343"/>
      <c r="D171" s="343"/>
      <c r="E171" s="338">
        <f t="shared" si="18"/>
        <v>42</v>
      </c>
      <c r="F171" s="781"/>
      <c r="G171" s="8"/>
      <c r="H171" s="8"/>
      <c r="I171" s="19"/>
      <c r="J171" s="19"/>
      <c r="K171" s="19"/>
      <c r="L171" s="1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s="5" customFormat="1" x14ac:dyDescent="0.2">
      <c r="A172" s="1965" t="s">
        <v>2721</v>
      </c>
      <c r="B172" s="1226">
        <v>366</v>
      </c>
      <c r="C172" s="801"/>
      <c r="D172" s="801"/>
      <c r="E172" s="338">
        <f t="shared" si="18"/>
        <v>366</v>
      </c>
      <c r="F172" s="781"/>
      <c r="G172" s="8"/>
      <c r="H172" s="8"/>
      <c r="I172" s="19"/>
      <c r="J172" s="19"/>
      <c r="K172" s="19"/>
      <c r="L172" s="1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s="5" customFormat="1" x14ac:dyDescent="0.2">
      <c r="A173" s="1965" t="s">
        <v>2722</v>
      </c>
      <c r="B173" s="1227">
        <v>500</v>
      </c>
      <c r="C173" s="802"/>
      <c r="D173" s="802"/>
      <c r="E173" s="66">
        <f t="shared" si="18"/>
        <v>500</v>
      </c>
      <c r="F173" s="781"/>
      <c r="G173" s="8"/>
      <c r="H173" s="8"/>
      <c r="I173" s="19"/>
      <c r="J173" s="19"/>
      <c r="K173" s="19"/>
      <c r="L173" s="19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s="5" customFormat="1" x14ac:dyDescent="0.2">
      <c r="A174" s="1966" t="s">
        <v>2723</v>
      </c>
      <c r="B174" s="1227">
        <v>771.39</v>
      </c>
      <c r="C174" s="802"/>
      <c r="D174" s="802"/>
      <c r="E174" s="920">
        <f t="shared" si="18"/>
        <v>771.39</v>
      </c>
      <c r="F174" s="781"/>
      <c r="G174" s="8"/>
      <c r="H174" s="8"/>
      <c r="I174" s="19"/>
      <c r="J174" s="19"/>
      <c r="K174" s="19"/>
      <c r="L174" s="19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5" customFormat="1" ht="25.5" customHeight="1" thickBot="1" x14ac:dyDescent="0.25">
      <c r="A175" s="1967" t="s">
        <v>2724</v>
      </c>
      <c r="B175" s="1228">
        <v>23</v>
      </c>
      <c r="C175" s="455"/>
      <c r="D175" s="455"/>
      <c r="E175" s="454">
        <f t="shared" si="18"/>
        <v>23</v>
      </c>
      <c r="F175" s="781"/>
      <c r="G175" s="8"/>
      <c r="H175" s="8"/>
      <c r="I175" s="19"/>
      <c r="J175" s="19"/>
      <c r="K175" s="19"/>
      <c r="L175" s="19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5" customFormat="1" ht="15" thickBot="1" x14ac:dyDescent="0.25">
      <c r="A176" s="86" t="s">
        <v>52</v>
      </c>
      <c r="B176" s="1229"/>
      <c r="C176" s="377"/>
      <c r="D176" s="377"/>
      <c r="E176" s="366"/>
      <c r="F176" s="8"/>
      <c r="G176" s="8"/>
      <c r="H176" s="8"/>
      <c r="I176" s="19"/>
      <c r="J176" s="19"/>
      <c r="K176" s="19"/>
      <c r="L176" s="19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s="5" customFormat="1" x14ac:dyDescent="0.2">
      <c r="A177" s="62" t="s">
        <v>53</v>
      </c>
      <c r="B177" s="1230">
        <v>14.8</v>
      </c>
      <c r="C177" s="42"/>
      <c r="D177" s="88"/>
      <c r="E177" s="88">
        <f t="shared" ref="E177:E199" si="19">B177-C177-D177</f>
        <v>14.8</v>
      </c>
      <c r="F177" s="781"/>
      <c r="G177" s="8"/>
      <c r="H177" s="8"/>
      <c r="I177" s="19"/>
      <c r="J177" s="19"/>
      <c r="K177" s="19"/>
      <c r="L177" s="19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s="5" customFormat="1" x14ac:dyDescent="0.2">
      <c r="A178" s="22" t="s">
        <v>54</v>
      </c>
      <c r="B178" s="1231">
        <v>639</v>
      </c>
      <c r="C178" s="21"/>
      <c r="D178" s="15"/>
      <c r="E178" s="797">
        <f t="shared" si="19"/>
        <v>639</v>
      </c>
      <c r="F178" s="804"/>
      <c r="G178" s="8"/>
      <c r="H178" s="8"/>
      <c r="I178" s="19"/>
      <c r="J178" s="19"/>
      <c r="K178" s="19"/>
      <c r="L178" s="19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s="5" customFormat="1" x14ac:dyDescent="0.2">
      <c r="A179" s="22" t="s">
        <v>55</v>
      </c>
      <c r="B179" s="1231">
        <v>68</v>
      </c>
      <c r="C179" s="21"/>
      <c r="D179" s="15"/>
      <c r="E179" s="797">
        <f t="shared" si="19"/>
        <v>68</v>
      </c>
      <c r="F179" s="804"/>
      <c r="G179" s="8"/>
      <c r="H179" s="8"/>
      <c r="I179" s="19"/>
      <c r="J179" s="19"/>
      <c r="K179" s="19"/>
      <c r="L179" s="19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s="5" customFormat="1" x14ac:dyDescent="0.2">
      <c r="A180" s="22" t="s">
        <v>56</v>
      </c>
      <c r="B180" s="1231">
        <v>472</v>
      </c>
      <c r="C180" s="21"/>
      <c r="D180" s="15"/>
      <c r="E180" s="797">
        <f t="shared" si="19"/>
        <v>472</v>
      </c>
      <c r="F180" s="781"/>
      <c r="G180" s="8"/>
      <c r="H180" s="8"/>
      <c r="I180" s="19"/>
      <c r="J180" s="19"/>
      <c r="K180" s="19"/>
      <c r="L180" s="19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s="5" customFormat="1" x14ac:dyDescent="0.2">
      <c r="A181" s="22" t="s">
        <v>57</v>
      </c>
      <c r="B181" s="1199"/>
      <c r="C181" s="21"/>
      <c r="D181" s="89"/>
      <c r="E181" s="79">
        <f t="shared" si="19"/>
        <v>0</v>
      </c>
      <c r="F181" s="781"/>
      <c r="G181" s="8"/>
      <c r="H181" s="8"/>
      <c r="I181" s="19"/>
      <c r="J181" s="19"/>
      <c r="K181" s="19"/>
      <c r="L181" s="19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s="12" customFormat="1" x14ac:dyDescent="0.2">
      <c r="A182" s="500" t="s">
        <v>58</v>
      </c>
      <c r="B182" s="1232">
        <v>290.35000000000002</v>
      </c>
      <c r="C182" s="509"/>
      <c r="D182" s="669"/>
      <c r="E182" s="923">
        <f>B182-C182-D182</f>
        <v>290.35000000000002</v>
      </c>
      <c r="F182" s="781"/>
      <c r="G182" s="6"/>
      <c r="H182" s="6"/>
      <c r="I182" s="7"/>
      <c r="J182" s="7"/>
      <c r="K182" s="7"/>
      <c r="L182" s="7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s="12" customFormat="1" ht="13.5" thickBot="1" x14ac:dyDescent="0.25">
      <c r="A183" s="667" t="s">
        <v>2413</v>
      </c>
      <c r="B183" s="1233">
        <v>82</v>
      </c>
      <c r="C183" s="52"/>
      <c r="D183" s="668"/>
      <c r="E183" s="497">
        <f t="shared" si="19"/>
        <v>82</v>
      </c>
      <c r="F183" s="781"/>
      <c r="G183" s="6"/>
      <c r="H183" s="6"/>
      <c r="I183" s="7"/>
      <c r="J183" s="7"/>
      <c r="K183" s="7"/>
      <c r="L183" s="7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s="12" customFormat="1" ht="15" thickBot="1" x14ac:dyDescent="0.25">
      <c r="A184" s="90" t="s">
        <v>59</v>
      </c>
      <c r="B184" s="1188"/>
      <c r="C184" s="55"/>
      <c r="D184" s="91"/>
      <c r="E184" s="60">
        <f t="shared" si="19"/>
        <v>0</v>
      </c>
      <c r="F184" s="6"/>
      <c r="G184" s="6"/>
      <c r="H184" s="6"/>
      <c r="I184" s="7"/>
      <c r="J184" s="7"/>
      <c r="K184" s="7"/>
      <c r="L184" s="7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s="12" customFormat="1" ht="13.5" customHeight="1" x14ac:dyDescent="0.2">
      <c r="A185" s="92" t="s">
        <v>60</v>
      </c>
      <c r="B185" s="1234">
        <v>454</v>
      </c>
      <c r="C185" s="10"/>
      <c r="D185" s="93"/>
      <c r="E185" s="78">
        <f t="shared" si="19"/>
        <v>454</v>
      </c>
      <c r="F185" s="781"/>
      <c r="G185" s="6"/>
      <c r="H185" s="6"/>
      <c r="I185" s="7"/>
      <c r="J185" s="7"/>
      <c r="K185" s="7"/>
      <c r="L185" s="7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s="12" customFormat="1" x14ac:dyDescent="0.2">
      <c r="A186" s="67" t="s">
        <v>61</v>
      </c>
      <c r="B186" s="1235">
        <v>266</v>
      </c>
      <c r="C186" s="36"/>
      <c r="D186" s="33"/>
      <c r="E186" s="797">
        <f t="shared" si="19"/>
        <v>266</v>
      </c>
      <c r="F186" s="781"/>
      <c r="G186" s="6"/>
      <c r="H186" s="6"/>
      <c r="I186" s="7"/>
      <c r="J186" s="7"/>
      <c r="K186" s="7"/>
      <c r="L186" s="7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s="12" customFormat="1" x14ac:dyDescent="0.2">
      <c r="A187" s="330" t="s">
        <v>2565</v>
      </c>
      <c r="B187" s="1215">
        <v>34</v>
      </c>
      <c r="C187" s="66"/>
      <c r="D187" s="94"/>
      <c r="E187" s="797">
        <f t="shared" si="19"/>
        <v>34</v>
      </c>
      <c r="F187" s="781"/>
      <c r="G187" s="6"/>
      <c r="H187" s="6"/>
      <c r="I187" s="7"/>
      <c r="J187" s="7"/>
      <c r="K187" s="7"/>
      <c r="L187" s="7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s="12" customFormat="1" x14ac:dyDescent="0.2">
      <c r="A188" s="65" t="s">
        <v>62</v>
      </c>
      <c r="B188" s="1215">
        <v>109</v>
      </c>
      <c r="C188" s="66"/>
      <c r="D188" s="94"/>
      <c r="E188" s="797">
        <f t="shared" si="19"/>
        <v>109</v>
      </c>
      <c r="F188" s="781"/>
      <c r="G188" s="6"/>
      <c r="H188" s="6"/>
      <c r="I188" s="7"/>
      <c r="J188" s="7"/>
      <c r="K188" s="7"/>
      <c r="L188" s="7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s="12" customFormat="1" x14ac:dyDescent="0.2">
      <c r="A189" s="330" t="s">
        <v>1696</v>
      </c>
      <c r="B189" s="1215">
        <v>50</v>
      </c>
      <c r="C189" s="66"/>
      <c r="D189" s="94"/>
      <c r="E189" s="797">
        <f t="shared" si="19"/>
        <v>50</v>
      </c>
      <c r="F189" s="781"/>
      <c r="G189" s="6"/>
      <c r="H189" s="6"/>
      <c r="I189" s="7"/>
      <c r="J189" s="7"/>
      <c r="K189" s="7"/>
      <c r="L189" s="7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s="12" customFormat="1" x14ac:dyDescent="0.2">
      <c r="A190" s="330" t="s">
        <v>2566</v>
      </c>
      <c r="B190" s="1215">
        <v>87</v>
      </c>
      <c r="C190" s="66"/>
      <c r="D190" s="94"/>
      <c r="E190" s="797">
        <f t="shared" si="19"/>
        <v>87</v>
      </c>
      <c r="F190" s="781"/>
      <c r="G190" s="6"/>
      <c r="H190" s="6"/>
      <c r="I190" s="7"/>
      <c r="J190" s="7"/>
      <c r="K190" s="7"/>
      <c r="L190" s="7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s="12" customFormat="1" x14ac:dyDescent="0.2">
      <c r="A191" s="330" t="s">
        <v>2013</v>
      </c>
      <c r="B191" s="1215">
        <v>78</v>
      </c>
      <c r="C191" s="66"/>
      <c r="D191" s="94"/>
      <c r="E191" s="797">
        <f t="shared" si="19"/>
        <v>78</v>
      </c>
      <c r="F191" s="781"/>
      <c r="G191" s="6"/>
      <c r="H191" s="6"/>
      <c r="I191" s="7"/>
      <c r="J191" s="7"/>
      <c r="K191" s="7"/>
      <c r="L191" s="7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s="12" customFormat="1" x14ac:dyDescent="0.2">
      <c r="A192" s="502" t="s">
        <v>2017</v>
      </c>
      <c r="B192" s="1215">
        <v>382</v>
      </c>
      <c r="C192" s="66"/>
      <c r="D192" s="94"/>
      <c r="E192" s="797">
        <f t="shared" si="19"/>
        <v>382</v>
      </c>
      <c r="F192" s="781"/>
      <c r="G192" s="6"/>
      <c r="H192" s="6"/>
      <c r="I192" s="7"/>
      <c r="J192" s="7"/>
      <c r="K192" s="7"/>
      <c r="L192" s="7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s="12" customFormat="1" x14ac:dyDescent="0.2">
      <c r="A193" s="502" t="s">
        <v>2112</v>
      </c>
      <c r="B193" s="1215">
        <v>39</v>
      </c>
      <c r="C193" s="66"/>
      <c r="D193" s="94"/>
      <c r="E193" s="797">
        <f t="shared" si="19"/>
        <v>39</v>
      </c>
      <c r="F193" s="781"/>
      <c r="G193" s="6"/>
      <c r="H193" s="6"/>
      <c r="I193" s="7"/>
      <c r="J193" s="7"/>
      <c r="K193" s="7"/>
      <c r="L193" s="7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s="12" customFormat="1" x14ac:dyDescent="0.2">
      <c r="A194" s="502" t="s">
        <v>2403</v>
      </c>
      <c r="B194" s="1215">
        <v>22</v>
      </c>
      <c r="C194" s="66"/>
      <c r="D194" s="94"/>
      <c r="E194" s="797">
        <f>B194-C194-D194</f>
        <v>22</v>
      </c>
      <c r="F194" s="1457"/>
      <c r="G194" s="6"/>
      <c r="H194" s="6"/>
      <c r="I194" s="7"/>
      <c r="J194" s="7"/>
      <c r="K194" s="7"/>
      <c r="L194" s="7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s="12" customFormat="1" x14ac:dyDescent="0.2">
      <c r="A195" s="67" t="s">
        <v>63</v>
      </c>
      <c r="B195" s="1235">
        <v>284</v>
      </c>
      <c r="C195" s="36"/>
      <c r="D195" s="33"/>
      <c r="E195" s="797">
        <f t="shared" si="19"/>
        <v>284</v>
      </c>
      <c r="F195" s="781"/>
      <c r="G195" s="6"/>
      <c r="H195" s="6"/>
      <c r="I195" s="7"/>
      <c r="J195" s="7"/>
      <c r="K195" s="7"/>
      <c r="L195" s="7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s="12" customFormat="1" x14ac:dyDescent="0.2">
      <c r="A196" s="67" t="s">
        <v>64</v>
      </c>
      <c r="B196" s="1236">
        <v>387</v>
      </c>
      <c r="C196" s="68"/>
      <c r="D196" s="95"/>
      <c r="E196" s="797">
        <f t="shared" si="19"/>
        <v>387</v>
      </c>
      <c r="F196" s="781"/>
      <c r="G196" s="6"/>
      <c r="H196" s="6"/>
      <c r="I196" s="7"/>
      <c r="J196" s="7"/>
      <c r="K196" s="7"/>
      <c r="L196" s="7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s="12" customFormat="1" x14ac:dyDescent="0.2">
      <c r="A197" s="67" t="s">
        <v>65</v>
      </c>
      <c r="B197" s="1236">
        <v>201</v>
      </c>
      <c r="C197" s="68"/>
      <c r="D197" s="95"/>
      <c r="E197" s="797">
        <f t="shared" si="19"/>
        <v>201</v>
      </c>
      <c r="F197" s="781"/>
      <c r="G197" s="6"/>
      <c r="H197" s="6"/>
      <c r="I197" s="7"/>
      <c r="J197" s="7"/>
      <c r="K197" s="7"/>
      <c r="L197" s="7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s="12" customFormat="1" x14ac:dyDescent="0.2">
      <c r="A198" s="330" t="s">
        <v>2567</v>
      </c>
      <c r="B198" s="1236"/>
      <c r="C198" s="432"/>
      <c r="D198" s="508"/>
      <c r="E198" s="923">
        <f t="shared" si="19"/>
        <v>0</v>
      </c>
      <c r="F198" s="781"/>
      <c r="G198" s="6"/>
      <c r="H198" s="6"/>
      <c r="I198" s="7"/>
      <c r="J198" s="7"/>
      <c r="K198" s="7"/>
      <c r="L198" s="7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s="12" customFormat="1" ht="13.5" thickBot="1" x14ac:dyDescent="0.25">
      <c r="A199" s="96" t="s">
        <v>66</v>
      </c>
      <c r="B199" s="1237">
        <v>194</v>
      </c>
      <c r="C199" s="77"/>
      <c r="D199" s="97"/>
      <c r="E199" s="497">
        <f t="shared" si="19"/>
        <v>194</v>
      </c>
      <c r="F199" s="781"/>
      <c r="G199" s="6"/>
      <c r="H199" s="6"/>
      <c r="I199" s="7"/>
      <c r="J199" s="7"/>
      <c r="K199" s="7"/>
      <c r="L199" s="7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s="5" customFormat="1" ht="15.75" thickBot="1" x14ac:dyDescent="0.25">
      <c r="A200" s="53" t="s">
        <v>67</v>
      </c>
      <c r="B200" s="1213"/>
      <c r="C200" s="38"/>
      <c r="D200" s="38"/>
      <c r="E200" s="55"/>
      <c r="F200" s="8"/>
      <c r="G200" s="8"/>
      <c r="H200" s="8"/>
      <c r="I200" s="19"/>
      <c r="J200" s="19"/>
      <c r="K200" s="19"/>
      <c r="L200" s="19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 s="12" customFormat="1" ht="13.5" thickBot="1" x14ac:dyDescent="0.25">
      <c r="A201" s="98" t="s">
        <v>68</v>
      </c>
      <c r="B201" s="1238"/>
      <c r="C201" s="11"/>
      <c r="D201" s="11"/>
      <c r="E201" s="11">
        <f>B201-C201-D201</f>
        <v>0</v>
      </c>
      <c r="F201" s="6"/>
      <c r="G201" s="6"/>
      <c r="H201" s="6"/>
      <c r="I201" s="7"/>
      <c r="J201" s="7"/>
      <c r="K201" s="7"/>
      <c r="L201" s="7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s="12" customFormat="1" ht="15.75" thickBot="1" x14ac:dyDescent="0.25">
      <c r="A202" s="53" t="s">
        <v>69</v>
      </c>
      <c r="B202" s="1239"/>
      <c r="C202" s="10"/>
      <c r="D202" s="10"/>
      <c r="E202" s="13">
        <f>B202-C202-D202</f>
        <v>0</v>
      </c>
      <c r="F202" s="6"/>
      <c r="G202" s="6"/>
      <c r="H202" s="6"/>
      <c r="I202" s="7"/>
      <c r="J202" s="7"/>
      <c r="K202" s="7"/>
      <c r="L202" s="7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s="12" customFormat="1" x14ac:dyDescent="0.2">
      <c r="A203" s="61" t="s">
        <v>2908</v>
      </c>
      <c r="B203" s="1240">
        <v>60</v>
      </c>
      <c r="C203" s="42"/>
      <c r="D203" s="63"/>
      <c r="E203" s="1152">
        <f>B203-C203-D203</f>
        <v>60</v>
      </c>
      <c r="F203" s="781"/>
      <c r="G203" s="6"/>
      <c r="H203" s="6"/>
      <c r="I203" s="7"/>
      <c r="J203" s="7"/>
      <c r="K203" s="7"/>
      <c r="L203" s="7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s="12" customFormat="1" x14ac:dyDescent="0.2">
      <c r="A204" s="65" t="s">
        <v>2826</v>
      </c>
      <c r="B204" s="1409">
        <v>120</v>
      </c>
      <c r="C204" s="43"/>
      <c r="D204" s="66"/>
      <c r="E204" s="338">
        <f t="shared" ref="E204:E206" si="20">B204-C204-D204</f>
        <v>120</v>
      </c>
      <c r="F204" s="781"/>
      <c r="G204" s="6"/>
      <c r="H204" s="6"/>
      <c r="I204" s="7"/>
      <c r="J204" s="7"/>
      <c r="K204" s="7"/>
      <c r="L204" s="7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s="12" customFormat="1" x14ac:dyDescent="0.2">
      <c r="A205" s="67" t="s">
        <v>70</v>
      </c>
      <c r="B205" s="1193"/>
      <c r="C205" s="21"/>
      <c r="D205" s="36"/>
      <c r="E205" s="338">
        <f t="shared" si="20"/>
        <v>0</v>
      </c>
      <c r="F205" s="781"/>
      <c r="G205" s="6"/>
      <c r="H205" s="6"/>
      <c r="I205" s="7"/>
      <c r="J205" s="7"/>
      <c r="K205" s="7"/>
      <c r="L205" s="7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s="12" customFormat="1" ht="13.5" thickBot="1" x14ac:dyDescent="0.25">
      <c r="A206" s="96" t="s">
        <v>2862</v>
      </c>
      <c r="B206" s="1241">
        <v>120</v>
      </c>
      <c r="C206" s="51"/>
      <c r="D206" s="77"/>
      <c r="E206" s="339">
        <f t="shared" si="20"/>
        <v>120</v>
      </c>
      <c r="F206" s="781"/>
      <c r="G206" s="6"/>
      <c r="H206" s="6"/>
      <c r="I206" s="7"/>
      <c r="J206" s="7"/>
      <c r="K206" s="7"/>
      <c r="L206" s="7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s="5" customFormat="1" ht="15.75" thickBot="1" x14ac:dyDescent="0.25">
      <c r="A207" s="53" t="s">
        <v>2504</v>
      </c>
      <c r="B207" s="1242"/>
      <c r="C207" s="55"/>
      <c r="D207" s="55"/>
      <c r="E207" s="55"/>
      <c r="F207" s="8"/>
      <c r="G207" s="8"/>
      <c r="H207" s="8"/>
      <c r="I207" s="19"/>
      <c r="J207" s="19"/>
      <c r="K207" s="19"/>
      <c r="L207" s="19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 s="5" customFormat="1" x14ac:dyDescent="0.2">
      <c r="A208" s="687" t="s">
        <v>2503</v>
      </c>
      <c r="B208" s="1243">
        <v>1</v>
      </c>
      <c r="C208" s="464"/>
      <c r="D208" s="688"/>
      <c r="E208" s="796">
        <f>B208-C208-D208</f>
        <v>1</v>
      </c>
      <c r="F208" s="781"/>
      <c r="G208" s="8"/>
      <c r="H208" s="8"/>
      <c r="I208" s="19"/>
      <c r="J208" s="19"/>
      <c r="K208" s="19"/>
      <c r="L208" s="19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 s="12" customFormat="1" ht="13.5" thickBot="1" x14ac:dyDescent="0.25">
      <c r="A209" s="689" t="s">
        <v>71</v>
      </c>
      <c r="B209" s="1244"/>
      <c r="C209" s="690"/>
      <c r="D209" s="660"/>
      <c r="E209" s="820">
        <f>B209-C209-D209</f>
        <v>0</v>
      </c>
      <c r="F209" s="781"/>
      <c r="G209" s="6"/>
      <c r="H209" s="6"/>
      <c r="I209" s="7"/>
      <c r="J209" s="7"/>
      <c r="K209" s="7"/>
      <c r="L209" s="7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s="5" customFormat="1" ht="15.75" thickBot="1" x14ac:dyDescent="0.25">
      <c r="A210" s="53" t="s">
        <v>72</v>
      </c>
      <c r="B210" s="1242"/>
      <c r="C210" s="55"/>
      <c r="D210" s="55"/>
      <c r="E210" s="55"/>
      <c r="F210" s="8"/>
      <c r="G210" s="8"/>
      <c r="H210" s="8"/>
      <c r="I210" s="19"/>
      <c r="J210" s="19"/>
      <c r="K210" s="19"/>
      <c r="L210" s="19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 s="5" customFormat="1" x14ac:dyDescent="0.2">
      <c r="A211" s="41" t="s">
        <v>73</v>
      </c>
      <c r="B211" s="1277"/>
      <c r="C211" s="42"/>
      <c r="D211" s="88"/>
      <c r="E211" s="88">
        <f>B211-C211-D211</f>
        <v>0</v>
      </c>
      <c r="F211" s="781"/>
      <c r="G211" s="8"/>
      <c r="H211" s="8"/>
      <c r="I211" s="19"/>
      <c r="J211" s="19"/>
      <c r="K211" s="19"/>
      <c r="L211" s="19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1:35" s="5" customFormat="1" x14ac:dyDescent="0.2">
      <c r="A212" s="20" t="s">
        <v>74</v>
      </c>
      <c r="B212" s="1282"/>
      <c r="C212" s="21"/>
      <c r="D212" s="15"/>
      <c r="E212" s="797">
        <f>B212-C212-D212</f>
        <v>0</v>
      </c>
      <c r="F212" s="781"/>
      <c r="G212" s="8"/>
      <c r="H212" s="8"/>
      <c r="I212" s="19"/>
      <c r="J212" s="19"/>
      <c r="K212" s="19"/>
      <c r="L212" s="19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1:35" s="12" customFormat="1" ht="13.5" thickBot="1" x14ac:dyDescent="0.25">
      <c r="A213" s="50" t="s">
        <v>75</v>
      </c>
      <c r="B213" s="1187"/>
      <c r="C213" s="99"/>
      <c r="D213" s="85"/>
      <c r="E213" s="845">
        <f>B213-C213-D213</f>
        <v>0</v>
      </c>
      <c r="F213" s="781"/>
      <c r="G213" s="6"/>
      <c r="H213" s="6"/>
      <c r="I213" s="7"/>
      <c r="J213" s="7"/>
      <c r="K213" s="7"/>
      <c r="L213" s="7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s="5" customFormat="1" ht="15" thickBot="1" x14ac:dyDescent="0.25">
      <c r="A214" s="100" t="s">
        <v>76</v>
      </c>
      <c r="B214" s="1188"/>
      <c r="C214" s="55"/>
      <c r="D214" s="55"/>
      <c r="E214" s="55"/>
      <c r="F214" s="8"/>
      <c r="G214" s="8"/>
      <c r="H214" s="8"/>
      <c r="I214" s="19"/>
      <c r="J214" s="19"/>
      <c r="K214" s="19"/>
      <c r="L214" s="1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s="5" customFormat="1" x14ac:dyDescent="0.2">
      <c r="A215" s="41" t="s">
        <v>1899</v>
      </c>
      <c r="B215" s="1210">
        <v>34</v>
      </c>
      <c r="C215" s="101"/>
      <c r="D215" s="102"/>
      <c r="E215" s="78">
        <f t="shared" ref="E215:E224" si="21">B215-C215-D215</f>
        <v>34</v>
      </c>
      <c r="F215" s="804"/>
      <c r="G215" s="8"/>
      <c r="H215" s="8"/>
      <c r="I215" s="19"/>
      <c r="J215" s="19"/>
      <c r="K215" s="19"/>
      <c r="L215" s="19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s="5" customFormat="1" x14ac:dyDescent="0.2">
      <c r="A216" s="44" t="s">
        <v>2425</v>
      </c>
      <c r="B216" s="1211">
        <v>511.5</v>
      </c>
      <c r="C216" s="94"/>
      <c r="D216" s="187"/>
      <c r="E216" s="335">
        <f t="shared" si="21"/>
        <v>511.5</v>
      </c>
      <c r="F216" s="804"/>
      <c r="G216" s="8"/>
      <c r="H216" s="8"/>
      <c r="I216" s="19"/>
      <c r="J216" s="19"/>
      <c r="K216" s="19"/>
      <c r="L216" s="19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s="5" customFormat="1" x14ac:dyDescent="0.2">
      <c r="A217" s="870" t="s">
        <v>77</v>
      </c>
      <c r="B217" s="1189"/>
      <c r="C217" s="33"/>
      <c r="D217" s="103"/>
      <c r="E217" s="797">
        <f t="shared" si="21"/>
        <v>0</v>
      </c>
      <c r="F217" s="804"/>
      <c r="G217" s="8"/>
      <c r="H217" s="8"/>
      <c r="I217" s="19"/>
      <c r="J217" s="19"/>
      <c r="K217" s="19"/>
      <c r="L217" s="19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 s="5" customFormat="1" x14ac:dyDescent="0.2">
      <c r="A218" s="44" t="s">
        <v>78</v>
      </c>
      <c r="B218" s="1189">
        <v>40.1</v>
      </c>
      <c r="C218" s="33"/>
      <c r="D218" s="103"/>
      <c r="E218" s="797">
        <f t="shared" si="21"/>
        <v>40.1</v>
      </c>
      <c r="F218" s="804"/>
      <c r="G218" s="8"/>
      <c r="H218" s="8"/>
      <c r="I218" s="19"/>
      <c r="J218" s="19"/>
      <c r="K218" s="19"/>
      <c r="L218" s="19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 s="5" customFormat="1" x14ac:dyDescent="0.2">
      <c r="A219" s="924" t="s">
        <v>79</v>
      </c>
      <c r="B219" s="1189">
        <v>84.8</v>
      </c>
      <c r="C219" s="33"/>
      <c r="D219" s="103"/>
      <c r="E219" s="803">
        <f t="shared" si="21"/>
        <v>84.8</v>
      </c>
      <c r="F219" s="804"/>
      <c r="G219" s="8"/>
      <c r="H219" s="8"/>
      <c r="I219" s="19"/>
      <c r="J219" s="19"/>
      <c r="K219" s="19"/>
      <c r="L219" s="19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s="5" customFormat="1" x14ac:dyDescent="0.2">
      <c r="A220" s="870" t="s">
        <v>2111</v>
      </c>
      <c r="B220" s="1189"/>
      <c r="C220" s="33"/>
      <c r="D220" s="103"/>
      <c r="E220" s="803">
        <f t="shared" si="21"/>
        <v>0</v>
      </c>
      <c r="F220" s="804"/>
      <c r="G220" s="8"/>
      <c r="H220" s="8"/>
      <c r="I220" s="19"/>
      <c r="J220" s="19"/>
      <c r="K220" s="19"/>
      <c r="L220" s="19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s="5" customFormat="1" x14ac:dyDescent="0.2">
      <c r="A221" s="870" t="s">
        <v>2424</v>
      </c>
      <c r="B221" s="1245">
        <v>102.5</v>
      </c>
      <c r="C221" s="423"/>
      <c r="D221" s="671"/>
      <c r="E221" s="803">
        <f t="shared" si="21"/>
        <v>102.5</v>
      </c>
      <c r="F221" s="804"/>
      <c r="G221" s="8"/>
      <c r="H221" s="8"/>
      <c r="I221" s="19"/>
      <c r="J221" s="19"/>
      <c r="K221" s="19"/>
      <c r="L221" s="19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s="5" customFormat="1" x14ac:dyDescent="0.2">
      <c r="A222" s="925" t="s">
        <v>80</v>
      </c>
      <c r="B222" s="1196"/>
      <c r="C222" s="95"/>
      <c r="D222" s="105"/>
      <c r="E222" s="803">
        <f t="shared" si="21"/>
        <v>0</v>
      </c>
      <c r="F222" s="804"/>
      <c r="G222" s="8"/>
      <c r="H222" s="8"/>
      <c r="I222" s="19"/>
      <c r="J222" s="19"/>
      <c r="K222" s="19"/>
      <c r="L222" s="19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s="5" customFormat="1" x14ac:dyDescent="0.2">
      <c r="A223" s="44" t="s">
        <v>81</v>
      </c>
      <c r="B223" s="1196"/>
      <c r="C223" s="95"/>
      <c r="D223" s="105"/>
      <c r="E223" s="803">
        <f t="shared" si="21"/>
        <v>0</v>
      </c>
      <c r="F223" s="804"/>
      <c r="G223" s="8"/>
      <c r="H223" s="8"/>
      <c r="I223" s="19"/>
      <c r="J223" s="19"/>
      <c r="K223" s="19"/>
      <c r="L223" s="19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s="5" customFormat="1" ht="13.5" thickBot="1" x14ac:dyDescent="0.25">
      <c r="A224" s="914" t="s">
        <v>82</v>
      </c>
      <c r="B224" s="1246"/>
      <c r="C224" s="97"/>
      <c r="D224" s="106"/>
      <c r="E224" s="845">
        <f t="shared" si="21"/>
        <v>0</v>
      </c>
      <c r="F224" s="772"/>
      <c r="G224" s="8"/>
      <c r="H224" s="8"/>
      <c r="I224" s="19"/>
      <c r="J224" s="19"/>
      <c r="K224" s="19"/>
      <c r="L224" s="19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s="5" customFormat="1" ht="15" thickBot="1" x14ac:dyDescent="0.25">
      <c r="A225" s="154" t="s">
        <v>83</v>
      </c>
      <c r="B225" s="1188"/>
      <c r="C225" s="55"/>
      <c r="D225" s="55"/>
      <c r="E225" s="55"/>
      <c r="F225" s="80"/>
      <c r="G225" s="8"/>
      <c r="H225" s="8"/>
      <c r="I225" s="19"/>
      <c r="J225" s="19"/>
      <c r="K225" s="19"/>
      <c r="L225" s="19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 s="5" customFormat="1" x14ac:dyDescent="0.2">
      <c r="A226" s="1434" t="s">
        <v>84</v>
      </c>
      <c r="B226" s="1435">
        <v>125</v>
      </c>
      <c r="C226" s="1436"/>
      <c r="D226" s="796"/>
      <c r="E226" s="472">
        <f t="shared" ref="E226:E243" si="22">B226-C226-D226</f>
        <v>125</v>
      </c>
      <c r="F226" s="804"/>
      <c r="G226" s="8"/>
      <c r="H226" s="8"/>
      <c r="I226" s="19"/>
      <c r="J226" s="19"/>
      <c r="K226" s="19"/>
      <c r="L226" s="19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 s="5" customFormat="1" x14ac:dyDescent="0.2">
      <c r="A227" s="1437" t="s">
        <v>1697</v>
      </c>
      <c r="B227" s="1427">
        <v>12</v>
      </c>
      <c r="C227" s="829"/>
      <c r="D227" s="797"/>
      <c r="E227" s="801">
        <f t="shared" si="22"/>
        <v>12</v>
      </c>
      <c r="F227" s="772"/>
      <c r="G227" s="8"/>
      <c r="H227" s="8"/>
      <c r="I227" s="19"/>
      <c r="J227" s="19"/>
      <c r="K227" s="19"/>
      <c r="L227" s="19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 s="5" customFormat="1" x14ac:dyDescent="0.2">
      <c r="A228" s="1437" t="s">
        <v>2429</v>
      </c>
      <c r="B228" s="1427"/>
      <c r="C228" s="829"/>
      <c r="D228" s="797"/>
      <c r="E228" s="801">
        <f>B228-C228-D228</f>
        <v>0</v>
      </c>
      <c r="F228" s="772"/>
      <c r="G228" s="8"/>
      <c r="H228" s="8"/>
      <c r="I228" s="19"/>
      <c r="J228" s="19"/>
      <c r="K228" s="19"/>
      <c r="L228" s="19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s="5" customFormat="1" x14ac:dyDescent="0.2">
      <c r="A229" s="1437" t="s">
        <v>2400</v>
      </c>
      <c r="B229" s="1427"/>
      <c r="C229" s="829"/>
      <c r="D229" s="797"/>
      <c r="E229" s="801"/>
      <c r="F229" s="772"/>
      <c r="G229" s="8"/>
      <c r="H229" s="8"/>
      <c r="I229" s="19"/>
      <c r="J229" s="19"/>
      <c r="K229" s="19"/>
      <c r="L229" s="19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s="5" customFormat="1" x14ac:dyDescent="0.2">
      <c r="A230" s="1438" t="s">
        <v>1886</v>
      </c>
      <c r="B230" s="1427"/>
      <c r="C230" s="829"/>
      <c r="D230" s="797"/>
      <c r="E230" s="808">
        <f>B230-C230-D230</f>
        <v>0</v>
      </c>
      <c r="F230" s="772"/>
      <c r="G230" s="8"/>
      <c r="H230" s="8"/>
      <c r="I230" s="19"/>
      <c r="J230" s="19"/>
      <c r="K230" s="19"/>
      <c r="L230" s="19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s="5" customFormat="1" x14ac:dyDescent="0.2">
      <c r="A231" s="1439" t="s">
        <v>2568</v>
      </c>
      <c r="B231" s="1248"/>
      <c r="C231" s="784"/>
      <c r="D231" s="798"/>
      <c r="E231" s="808"/>
      <c r="F231" s="772"/>
      <c r="G231" s="8"/>
      <c r="H231" s="8"/>
      <c r="I231" s="19"/>
      <c r="J231" s="19"/>
      <c r="K231" s="19"/>
      <c r="L231" s="19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s="5" customFormat="1" x14ac:dyDescent="0.2">
      <c r="A232" s="1439" t="s">
        <v>2569</v>
      </c>
      <c r="B232" s="1248"/>
      <c r="C232" s="784"/>
      <c r="D232" s="798"/>
      <c r="E232" s="808"/>
      <c r="F232" s="772"/>
      <c r="G232" s="8"/>
      <c r="H232" s="8"/>
      <c r="I232" s="19"/>
      <c r="J232" s="19"/>
      <c r="K232" s="19"/>
      <c r="L232" s="19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 s="5" customFormat="1" x14ac:dyDescent="0.2">
      <c r="A233" s="1440" t="s">
        <v>2401</v>
      </c>
      <c r="B233" s="1248"/>
      <c r="C233" s="784"/>
      <c r="D233" s="798"/>
      <c r="E233" s="801">
        <f t="shared" si="22"/>
        <v>0</v>
      </c>
      <c r="F233" s="772"/>
      <c r="G233" s="8"/>
      <c r="H233" s="8"/>
      <c r="I233" s="19"/>
      <c r="J233" s="19"/>
      <c r="K233" s="19"/>
      <c r="L233" s="19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1:35" s="5" customFormat="1" x14ac:dyDescent="0.2">
      <c r="A234" s="1440" t="s">
        <v>2358</v>
      </c>
      <c r="B234" s="1248">
        <v>119</v>
      </c>
      <c r="C234" s="784"/>
      <c r="D234" s="798"/>
      <c r="E234" s="801">
        <f t="shared" si="22"/>
        <v>119</v>
      </c>
      <c r="F234" s="772"/>
      <c r="G234" s="8"/>
      <c r="H234" s="8"/>
      <c r="I234" s="19"/>
      <c r="J234" s="19"/>
      <c r="K234" s="19"/>
      <c r="L234" s="19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1:35" s="5" customFormat="1" x14ac:dyDescent="0.2">
      <c r="A235" s="1440" t="s">
        <v>2016</v>
      </c>
      <c r="B235" s="1248">
        <v>177</v>
      </c>
      <c r="C235" s="784"/>
      <c r="D235" s="798"/>
      <c r="E235" s="801">
        <f t="shared" si="22"/>
        <v>177</v>
      </c>
      <c r="F235" s="804"/>
      <c r="G235" s="8"/>
      <c r="H235" s="8"/>
      <c r="I235" s="19"/>
      <c r="J235" s="19"/>
      <c r="K235" s="19"/>
      <c r="L235" s="19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 s="5" customFormat="1" x14ac:dyDescent="0.2">
      <c r="A236" s="1440" t="s">
        <v>2080</v>
      </c>
      <c r="B236" s="1248">
        <v>83.5</v>
      </c>
      <c r="C236" s="784"/>
      <c r="D236" s="798"/>
      <c r="E236" s="802">
        <f t="shared" si="22"/>
        <v>83.5</v>
      </c>
      <c r="F236" s="804"/>
      <c r="G236" s="8"/>
      <c r="H236" s="8"/>
      <c r="I236" s="19"/>
      <c r="J236" s="19"/>
      <c r="K236" s="19"/>
      <c r="L236" s="19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s="5" customFormat="1" x14ac:dyDescent="0.2">
      <c r="A237" s="1440" t="s">
        <v>2428</v>
      </c>
      <c r="B237" s="1248">
        <v>9.5</v>
      </c>
      <c r="C237" s="784"/>
      <c r="D237" s="798"/>
      <c r="E237" s="802">
        <f>B237-C237-D237</f>
        <v>9.5</v>
      </c>
      <c r="F237" s="804"/>
      <c r="G237" s="8"/>
      <c r="H237" s="8"/>
      <c r="I237" s="19"/>
      <c r="J237" s="19"/>
      <c r="K237" s="19"/>
      <c r="L237" s="19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 s="5" customFormat="1" x14ac:dyDescent="0.2">
      <c r="A238" s="1440" t="s">
        <v>86</v>
      </c>
      <c r="B238" s="1248">
        <v>120</v>
      </c>
      <c r="C238" s="784"/>
      <c r="D238" s="798"/>
      <c r="E238" s="802">
        <f>B238-C238-D238</f>
        <v>120</v>
      </c>
      <c r="F238" s="804"/>
      <c r="G238" s="8"/>
      <c r="H238" s="8"/>
      <c r="I238" s="19"/>
      <c r="J238" s="19"/>
      <c r="K238" s="19"/>
      <c r="L238" s="19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1:35" s="5" customFormat="1" ht="13.5" thickBot="1" x14ac:dyDescent="0.25">
      <c r="A239" s="1441" t="s">
        <v>85</v>
      </c>
      <c r="B239" s="1443"/>
      <c r="C239" s="789"/>
      <c r="D239" s="820"/>
      <c r="E239" s="478">
        <f t="shared" si="22"/>
        <v>0</v>
      </c>
      <c r="F239" s="781"/>
      <c r="G239" s="8"/>
      <c r="H239" s="8"/>
      <c r="I239" s="19"/>
      <c r="J239" s="19"/>
      <c r="K239" s="19"/>
      <c r="L239" s="19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35" s="5" customFormat="1" ht="15.75" thickBot="1" x14ac:dyDescent="0.25">
      <c r="A240" s="1433" t="s">
        <v>1844</v>
      </c>
      <c r="B240" s="670"/>
      <c r="C240" s="1387"/>
      <c r="D240" s="1387"/>
      <c r="E240" s="71">
        <f t="shared" si="22"/>
        <v>0</v>
      </c>
      <c r="F240" s="8"/>
      <c r="G240" s="8"/>
      <c r="H240" s="8"/>
      <c r="I240" s="19"/>
      <c r="J240" s="19"/>
      <c r="K240" s="19"/>
      <c r="L240" s="19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1:35" s="12" customFormat="1" x14ac:dyDescent="0.2">
      <c r="A241" s="448" t="s">
        <v>1985</v>
      </c>
      <c r="B241" s="1250">
        <v>72</v>
      </c>
      <c r="C241" s="337"/>
      <c r="D241" s="337"/>
      <c r="E241" s="452">
        <f t="shared" si="22"/>
        <v>72</v>
      </c>
      <c r="F241" s="781"/>
      <c r="G241" s="6"/>
      <c r="H241" s="6"/>
      <c r="I241" s="7"/>
      <c r="J241" s="7"/>
      <c r="K241" s="7"/>
      <c r="L241" s="7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s="12" customFormat="1" x14ac:dyDescent="0.2">
      <c r="A242" s="450" t="s">
        <v>1843</v>
      </c>
      <c r="B242" s="1251"/>
      <c r="C242" s="338"/>
      <c r="D242" s="338"/>
      <c r="E242" s="432">
        <f t="shared" si="22"/>
        <v>0</v>
      </c>
      <c r="F242" s="781"/>
      <c r="G242" s="6"/>
      <c r="H242" s="6"/>
      <c r="I242" s="7"/>
      <c r="J242" s="7"/>
      <c r="K242" s="7"/>
      <c r="L242" s="7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s="12" customFormat="1" ht="13.5" thickBot="1" x14ac:dyDescent="0.25">
      <c r="A243" s="659" t="s">
        <v>1845</v>
      </c>
      <c r="B243" s="1228"/>
      <c r="C243" s="455"/>
      <c r="D243" s="455"/>
      <c r="E243" s="660">
        <f t="shared" si="22"/>
        <v>0</v>
      </c>
      <c r="F243" s="781"/>
      <c r="G243" s="6"/>
      <c r="H243" s="6"/>
      <c r="I243" s="7"/>
      <c r="J243" s="7"/>
      <c r="K243" s="7"/>
      <c r="L243" s="7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s="5" customFormat="1" ht="15" thickBot="1" x14ac:dyDescent="0.25">
      <c r="A244" s="108" t="s">
        <v>87</v>
      </c>
      <c r="B244" s="1188"/>
      <c r="C244" s="55"/>
      <c r="D244" s="55"/>
      <c r="E244" s="71"/>
      <c r="F244" s="8"/>
      <c r="G244" s="8"/>
      <c r="H244" s="8"/>
      <c r="I244" s="19"/>
      <c r="J244" s="19"/>
      <c r="K244" s="19"/>
      <c r="L244" s="19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1:35" s="5" customFormat="1" x14ac:dyDescent="0.2">
      <c r="A245" s="41" t="s">
        <v>88</v>
      </c>
      <c r="B245" s="1252">
        <v>500</v>
      </c>
      <c r="C245" s="63"/>
      <c r="D245" s="109"/>
      <c r="E245" s="63">
        <f t="shared" ref="E245:E252" si="23">B245-C245-D245</f>
        <v>500</v>
      </c>
      <c r="F245" s="810"/>
      <c r="G245" s="8"/>
      <c r="H245" s="8"/>
      <c r="I245" s="19"/>
      <c r="J245" s="19"/>
      <c r="K245" s="19"/>
      <c r="L245" s="19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1:35" s="5" customFormat="1" x14ac:dyDescent="0.2">
      <c r="A246" s="44" t="s">
        <v>1946</v>
      </c>
      <c r="B246" s="1197">
        <v>400</v>
      </c>
      <c r="C246" s="66"/>
      <c r="D246" s="111"/>
      <c r="E246" s="66">
        <f t="shared" si="23"/>
        <v>400</v>
      </c>
      <c r="F246" s="810"/>
      <c r="G246" s="8"/>
      <c r="H246" s="8"/>
      <c r="I246" s="19"/>
      <c r="J246" s="19"/>
      <c r="K246" s="19"/>
      <c r="L246" s="19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1:35" s="5" customFormat="1" x14ac:dyDescent="0.2">
      <c r="A247" s="44" t="s">
        <v>89</v>
      </c>
      <c r="B247" s="1197">
        <v>3000</v>
      </c>
      <c r="C247" s="66"/>
      <c r="D247" s="111"/>
      <c r="E247" s="66">
        <f t="shared" si="23"/>
        <v>3000</v>
      </c>
      <c r="F247" s="810"/>
      <c r="G247" s="8"/>
      <c r="H247" s="8"/>
      <c r="I247" s="19"/>
      <c r="J247" s="19"/>
      <c r="K247" s="19"/>
      <c r="L247" s="19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35" s="5" customFormat="1" x14ac:dyDescent="0.2">
      <c r="A248" s="294" t="s">
        <v>1947</v>
      </c>
      <c r="B248" s="1197">
        <v>3400</v>
      </c>
      <c r="C248" s="66"/>
      <c r="D248" s="111"/>
      <c r="E248" s="66">
        <f t="shared" si="23"/>
        <v>3400</v>
      </c>
      <c r="F248" s="810"/>
      <c r="G248" s="8"/>
      <c r="H248" s="8"/>
      <c r="I248" s="19"/>
      <c r="J248" s="19"/>
      <c r="K248" s="19"/>
      <c r="L248" s="19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 s="5" customFormat="1" x14ac:dyDescent="0.2">
      <c r="A249" s="294" t="s">
        <v>2447</v>
      </c>
      <c r="B249" s="1197"/>
      <c r="C249" s="66"/>
      <c r="D249" s="111"/>
      <c r="E249" s="66">
        <f t="shared" si="23"/>
        <v>0</v>
      </c>
      <c r="F249" s="810"/>
      <c r="G249" s="8"/>
      <c r="H249" s="8"/>
      <c r="I249" s="19"/>
      <c r="J249" s="19"/>
      <c r="K249" s="19"/>
      <c r="L249" s="19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 s="5" customFormat="1" x14ac:dyDescent="0.2">
      <c r="A250" s="294" t="s">
        <v>2595</v>
      </c>
      <c r="B250" s="1197"/>
      <c r="C250" s="66"/>
      <c r="D250" s="111"/>
      <c r="E250" s="66"/>
      <c r="F250" s="810"/>
      <c r="G250" s="8"/>
      <c r="H250" s="8"/>
      <c r="I250" s="19"/>
      <c r="J250" s="19"/>
      <c r="K250" s="19"/>
      <c r="L250" s="19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 s="5" customFormat="1" x14ac:dyDescent="0.2">
      <c r="A251" s="294" t="s">
        <v>2099</v>
      </c>
      <c r="B251" s="1197">
        <v>140</v>
      </c>
      <c r="C251" s="66"/>
      <c r="D251" s="111"/>
      <c r="E251" s="66">
        <f t="shared" si="23"/>
        <v>140</v>
      </c>
      <c r="F251" s="810"/>
      <c r="G251" s="8"/>
      <c r="H251" s="8"/>
      <c r="I251" s="19"/>
      <c r="J251" s="19"/>
      <c r="K251" s="19"/>
      <c r="L251" s="19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1:35" s="5" customFormat="1" ht="13.5" thickBot="1" x14ac:dyDescent="0.25">
      <c r="A252" s="50" t="s">
        <v>1989</v>
      </c>
      <c r="B252" s="1187">
        <v>37.659999999999997</v>
      </c>
      <c r="C252" s="77"/>
      <c r="D252" s="51"/>
      <c r="E252" s="809">
        <f t="shared" si="23"/>
        <v>37.659999999999997</v>
      </c>
      <c r="F252" s="810"/>
      <c r="G252" s="8"/>
      <c r="H252" s="8"/>
      <c r="I252" s="19"/>
      <c r="J252" s="19"/>
      <c r="K252" s="19"/>
      <c r="L252" s="19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s="12" customFormat="1" ht="15" thickBot="1" x14ac:dyDescent="0.25">
      <c r="A253" s="112" t="s">
        <v>90</v>
      </c>
      <c r="B253" s="1397"/>
      <c r="C253" s="87"/>
      <c r="D253" s="87"/>
      <c r="E253" s="87"/>
      <c r="F253" s="110"/>
      <c r="G253" s="6"/>
      <c r="H253" s="6"/>
      <c r="I253" s="7"/>
      <c r="J253" s="7"/>
      <c r="K253" s="7"/>
      <c r="L253" s="7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s="5" customFormat="1" ht="13.5" thickBot="1" x14ac:dyDescent="0.25">
      <c r="A254" s="113" t="s">
        <v>91</v>
      </c>
      <c r="B254" s="1398"/>
      <c r="C254" s="114"/>
      <c r="D254" s="114"/>
      <c r="E254" s="926">
        <v>0</v>
      </c>
      <c r="F254" s="781"/>
      <c r="G254" s="8"/>
      <c r="H254" s="8"/>
      <c r="I254" s="19"/>
      <c r="J254" s="19"/>
      <c r="K254" s="19"/>
      <c r="L254" s="19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 s="5" customFormat="1" ht="15" thickBot="1" x14ac:dyDescent="0.25">
      <c r="A255" s="115" t="s">
        <v>92</v>
      </c>
      <c r="B255" s="1399"/>
      <c r="C255" s="10"/>
      <c r="D255" s="10"/>
      <c r="E255" s="116"/>
      <c r="F255" s="927"/>
      <c r="G255" s="8"/>
      <c r="H255" s="8"/>
      <c r="I255" s="19"/>
      <c r="J255" s="19"/>
      <c r="K255" s="19"/>
      <c r="L255" s="1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 s="12" customFormat="1" ht="16.5" customHeight="1" x14ac:dyDescent="0.2">
      <c r="A256" s="814" t="s">
        <v>2981</v>
      </c>
      <c r="B256" s="1253"/>
      <c r="C256" s="799"/>
      <c r="D256" s="796"/>
      <c r="E256" s="815"/>
      <c r="F256" s="781"/>
      <c r="G256" s="6"/>
      <c r="H256" s="6"/>
      <c r="I256" s="7"/>
      <c r="J256" s="7"/>
      <c r="K256" s="7"/>
      <c r="L256" s="7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s="12" customFormat="1" ht="16.5" customHeight="1" x14ac:dyDescent="0.2">
      <c r="A257" s="1482" t="s">
        <v>93</v>
      </c>
      <c r="B257" s="1483"/>
      <c r="C257" s="14"/>
      <c r="D257" s="60"/>
      <c r="E257" s="1484"/>
      <c r="F257" s="781"/>
      <c r="G257" s="6"/>
      <c r="H257" s="6"/>
      <c r="I257" s="7"/>
      <c r="J257" s="7"/>
      <c r="K257" s="7"/>
      <c r="L257" s="7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s="12" customFormat="1" ht="16.5" customHeight="1" x14ac:dyDescent="0.2">
      <c r="A258" s="816" t="s">
        <v>2505</v>
      </c>
      <c r="B258" s="1254">
        <v>1</v>
      </c>
      <c r="C258" s="800"/>
      <c r="D258" s="798"/>
      <c r="E258" s="818">
        <f>B258-C258-D258</f>
        <v>1</v>
      </c>
      <c r="F258" s="781"/>
      <c r="G258" s="6"/>
      <c r="H258" s="6"/>
      <c r="I258" s="7"/>
      <c r="J258" s="7"/>
      <c r="K258" s="7"/>
      <c r="L258" s="7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s="12" customFormat="1" ht="16.5" customHeight="1" x14ac:dyDescent="0.2">
      <c r="A259" s="816" t="s">
        <v>2602</v>
      </c>
      <c r="B259" s="1254"/>
      <c r="C259" s="800"/>
      <c r="D259" s="798"/>
      <c r="E259" s="818">
        <f>B259-C259-D259</f>
        <v>0</v>
      </c>
      <c r="F259" s="781"/>
      <c r="G259" s="6"/>
      <c r="H259" s="6"/>
      <c r="I259" s="7"/>
      <c r="J259" s="7"/>
      <c r="K259" s="7"/>
      <c r="L259" s="7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s="12" customFormat="1" ht="16.5" customHeight="1" x14ac:dyDescent="0.2">
      <c r="A260" s="816" t="s">
        <v>1828</v>
      </c>
      <c r="B260" s="1254"/>
      <c r="C260" s="800"/>
      <c r="D260" s="798"/>
      <c r="E260" s="818">
        <f>B260-C260-D260</f>
        <v>0</v>
      </c>
      <c r="F260" s="781"/>
      <c r="G260" s="6"/>
      <c r="H260" s="6"/>
      <c r="I260" s="7"/>
      <c r="J260" s="7"/>
      <c r="K260" s="7"/>
      <c r="L260" s="7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s="12" customFormat="1" ht="16.5" customHeight="1" x14ac:dyDescent="0.2">
      <c r="A261" s="1373" t="s">
        <v>1698</v>
      </c>
      <c r="B261" s="1375"/>
      <c r="C261" s="1137"/>
      <c r="D261" s="923"/>
      <c r="E261" s="1376"/>
      <c r="F261" s="781"/>
      <c r="G261" s="6"/>
      <c r="H261" s="6"/>
      <c r="I261" s="7"/>
      <c r="J261" s="7"/>
      <c r="K261" s="7"/>
      <c r="L261" s="7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s="12" customFormat="1" ht="16.5" customHeight="1" thickBot="1" x14ac:dyDescent="0.25">
      <c r="A262" s="819" t="s">
        <v>2782</v>
      </c>
      <c r="B262" s="1370"/>
      <c r="C262" s="1371"/>
      <c r="D262" s="1372"/>
      <c r="E262" s="821">
        <f>B262-C262-D262</f>
        <v>0</v>
      </c>
      <c r="F262" s="781"/>
      <c r="G262" s="6"/>
      <c r="H262" s="6"/>
      <c r="I262" s="7"/>
      <c r="J262" s="7"/>
      <c r="K262" s="7"/>
      <c r="L262" s="7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s="5" customFormat="1" ht="18" customHeight="1" thickBot="1" x14ac:dyDescent="0.25">
      <c r="A263" s="118" t="s">
        <v>94</v>
      </c>
      <c r="B263" s="1188"/>
      <c r="C263" s="366"/>
      <c r="D263" s="55"/>
      <c r="E263" s="55"/>
      <c r="F263" s="64"/>
      <c r="G263" s="8"/>
      <c r="H263" s="8"/>
      <c r="I263" s="19"/>
      <c r="J263" s="19"/>
      <c r="K263" s="19"/>
      <c r="L263" s="19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 s="5" customFormat="1" ht="18" customHeight="1" x14ac:dyDescent="0.2">
      <c r="A264" s="84" t="s">
        <v>1835</v>
      </c>
      <c r="B264" s="1255"/>
      <c r="C264" s="824"/>
      <c r="D264" s="825"/>
      <c r="E264" s="826">
        <f t="shared" ref="E264:E325" si="24">B264-C264-D264</f>
        <v>0</v>
      </c>
      <c r="F264" s="822"/>
      <c r="G264" s="8"/>
      <c r="H264" s="8"/>
      <c r="I264" s="19"/>
      <c r="J264" s="19"/>
      <c r="K264" s="19"/>
      <c r="L264" s="19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 s="5" customFormat="1" ht="14.25" customHeight="1" x14ac:dyDescent="0.2">
      <c r="A265" s="416" t="s">
        <v>95</v>
      </c>
      <c r="B265" s="1256">
        <v>80.3</v>
      </c>
      <c r="C265" s="827"/>
      <c r="D265" s="417"/>
      <c r="E265" s="828">
        <f t="shared" si="24"/>
        <v>80.3</v>
      </c>
      <c r="F265" s="823"/>
      <c r="G265" s="8"/>
      <c r="H265" s="8"/>
      <c r="I265" s="19"/>
      <c r="J265" s="19"/>
      <c r="K265" s="19"/>
      <c r="L265" s="19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 s="5" customFormat="1" ht="15" customHeight="1" x14ac:dyDescent="0.2">
      <c r="A266" s="22" t="s">
        <v>96</v>
      </c>
      <c r="B266" s="1257"/>
      <c r="C266" s="119"/>
      <c r="D266" s="563"/>
      <c r="E266" s="829">
        <f t="shared" si="24"/>
        <v>0</v>
      </c>
      <c r="F266" s="804"/>
      <c r="G266" s="8"/>
      <c r="H266" s="8"/>
      <c r="I266" s="19"/>
      <c r="J266" s="19"/>
      <c r="K266" s="19"/>
      <c r="L266" s="19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 s="5" customFormat="1" ht="12" customHeight="1" x14ac:dyDescent="0.2">
      <c r="A267" s="22" t="s">
        <v>97</v>
      </c>
      <c r="B267" s="1257"/>
      <c r="C267" s="119"/>
      <c r="D267" s="704"/>
      <c r="E267" s="829">
        <f t="shared" si="24"/>
        <v>0</v>
      </c>
      <c r="F267" s="804"/>
      <c r="G267" s="8"/>
      <c r="H267" s="8"/>
      <c r="I267" s="19"/>
      <c r="J267" s="19"/>
      <c r="K267" s="19"/>
      <c r="L267" s="19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 s="5" customFormat="1" ht="12" customHeight="1" x14ac:dyDescent="0.2">
      <c r="A268" s="22" t="s">
        <v>98</v>
      </c>
      <c r="B268" s="1258">
        <v>227</v>
      </c>
      <c r="C268" s="830"/>
      <c r="D268" s="752"/>
      <c r="E268" s="829">
        <f t="shared" si="24"/>
        <v>227</v>
      </c>
      <c r="F268" s="804"/>
      <c r="G268" s="8"/>
      <c r="H268" s="8"/>
      <c r="I268" s="19"/>
      <c r="J268" s="19"/>
      <c r="K268" s="19"/>
      <c r="L268" s="19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1:35" s="5" customFormat="1" ht="12" customHeight="1" x14ac:dyDescent="0.2">
      <c r="A269" s="22" t="s">
        <v>99</v>
      </c>
      <c r="B269" s="1258"/>
      <c r="C269" s="830"/>
      <c r="D269" s="752"/>
      <c r="E269" s="829">
        <f t="shared" si="24"/>
        <v>0</v>
      </c>
      <c r="F269" s="804"/>
      <c r="G269" s="8"/>
      <c r="H269" s="8"/>
      <c r="I269" s="19"/>
      <c r="J269" s="19"/>
      <c r="K269" s="19"/>
      <c r="L269" s="19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35" s="5" customFormat="1" ht="14.25" customHeight="1" x14ac:dyDescent="0.2">
      <c r="A270" s="22" t="s">
        <v>100</v>
      </c>
      <c r="B270" s="1258">
        <v>59</v>
      </c>
      <c r="C270" s="830"/>
      <c r="D270" s="769"/>
      <c r="E270" s="829">
        <f t="shared" si="24"/>
        <v>59</v>
      </c>
      <c r="F270" s="804"/>
      <c r="G270" s="8"/>
      <c r="H270" s="8"/>
      <c r="I270" s="19"/>
      <c r="J270" s="19"/>
      <c r="K270" s="19"/>
      <c r="L270" s="19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</row>
    <row r="271" spans="1:35" s="5" customFormat="1" ht="21" customHeight="1" x14ac:dyDescent="0.2">
      <c r="A271" s="22" t="s">
        <v>101</v>
      </c>
      <c r="B271" s="1258"/>
      <c r="C271" s="830"/>
      <c r="D271" s="752"/>
      <c r="E271" s="829">
        <f t="shared" si="24"/>
        <v>0</v>
      </c>
      <c r="F271" s="804"/>
      <c r="G271" s="8"/>
      <c r="H271" s="8"/>
      <c r="I271" s="19"/>
      <c r="J271" s="19"/>
      <c r="K271" s="19"/>
      <c r="L271" s="19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</row>
    <row r="272" spans="1:35" s="5" customFormat="1" ht="16.5" customHeight="1" x14ac:dyDescent="0.2">
      <c r="A272" s="22" t="s">
        <v>102</v>
      </c>
      <c r="B272" s="1258">
        <v>331.7</v>
      </c>
      <c r="C272" s="830"/>
      <c r="D272" s="752"/>
      <c r="E272" s="829">
        <f t="shared" si="24"/>
        <v>331.7</v>
      </c>
      <c r="F272" s="804"/>
      <c r="G272" s="8"/>
      <c r="H272" s="8"/>
      <c r="I272" s="19"/>
      <c r="J272" s="19"/>
      <c r="K272" s="19"/>
      <c r="L272" s="19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1:35" s="5" customFormat="1" ht="15.75" customHeight="1" x14ac:dyDescent="0.2">
      <c r="A273" s="22" t="s">
        <v>103</v>
      </c>
      <c r="B273" s="1258">
        <v>70.900000000000006</v>
      </c>
      <c r="C273" s="829"/>
      <c r="D273" s="797"/>
      <c r="E273" s="829">
        <f t="shared" si="24"/>
        <v>70.900000000000006</v>
      </c>
      <c r="F273" s="804"/>
      <c r="G273" s="8"/>
      <c r="H273" s="8"/>
      <c r="I273" s="19"/>
      <c r="J273" s="19"/>
      <c r="K273" s="19"/>
      <c r="L273" s="19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1:35" s="5" customFormat="1" ht="15.75" customHeight="1" x14ac:dyDescent="0.2">
      <c r="A274" s="22" t="s">
        <v>104</v>
      </c>
      <c r="B274" s="1258">
        <v>750</v>
      </c>
      <c r="C274" s="829"/>
      <c r="D274" s="797"/>
      <c r="E274" s="829">
        <f t="shared" si="24"/>
        <v>750</v>
      </c>
      <c r="F274" s="804"/>
      <c r="G274" s="8"/>
      <c r="H274" s="8"/>
      <c r="I274" s="19"/>
      <c r="J274" s="19"/>
      <c r="K274" s="19"/>
      <c r="L274" s="19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1:35" s="5" customFormat="1" ht="21" customHeight="1" x14ac:dyDescent="0.2">
      <c r="A275" s="22" t="s">
        <v>105</v>
      </c>
      <c r="B275" s="1258"/>
      <c r="C275" s="829"/>
      <c r="D275" s="797"/>
      <c r="E275" s="829">
        <f t="shared" si="24"/>
        <v>0</v>
      </c>
      <c r="F275" s="804"/>
      <c r="G275" s="8"/>
      <c r="H275" s="8"/>
      <c r="I275" s="19"/>
      <c r="J275" s="19"/>
      <c r="K275" s="19"/>
      <c r="L275" s="19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1:35" s="5" customFormat="1" ht="18" customHeight="1" x14ac:dyDescent="0.2">
      <c r="A276" s="22" t="s">
        <v>106</v>
      </c>
      <c r="B276" s="1258">
        <v>107.1</v>
      </c>
      <c r="C276" s="829"/>
      <c r="D276" s="831"/>
      <c r="E276" s="829">
        <f t="shared" si="24"/>
        <v>107.1</v>
      </c>
      <c r="F276" s="804"/>
      <c r="G276" s="8"/>
      <c r="H276" s="8"/>
      <c r="I276" s="19"/>
      <c r="J276" s="19"/>
      <c r="K276" s="19"/>
      <c r="L276" s="19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1:35" s="5" customFormat="1" ht="11.25" customHeight="1" x14ac:dyDescent="0.2">
      <c r="A277" s="22" t="s">
        <v>107</v>
      </c>
      <c r="B277" s="1258"/>
      <c r="C277" s="829"/>
      <c r="D277" s="831"/>
      <c r="E277" s="829">
        <f t="shared" si="24"/>
        <v>0</v>
      </c>
      <c r="F277" s="804"/>
      <c r="G277" s="8"/>
      <c r="H277" s="8"/>
      <c r="I277" s="19"/>
      <c r="J277" s="19"/>
      <c r="K277" s="19"/>
      <c r="L277" s="19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1:35" s="5" customFormat="1" ht="12.75" customHeight="1" x14ac:dyDescent="0.2">
      <c r="A278" s="22" t="s">
        <v>108</v>
      </c>
      <c r="B278" s="1258">
        <v>268.2</v>
      </c>
      <c r="C278" s="829"/>
      <c r="D278" s="832"/>
      <c r="E278" s="829">
        <f t="shared" si="24"/>
        <v>268.2</v>
      </c>
      <c r="F278" s="804"/>
      <c r="G278" s="8"/>
      <c r="H278" s="8"/>
      <c r="I278" s="19"/>
      <c r="J278" s="19"/>
      <c r="K278" s="19"/>
      <c r="L278" s="19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1:35" s="5" customFormat="1" ht="13.5" customHeight="1" x14ac:dyDescent="0.2">
      <c r="A279" s="22" t="s">
        <v>109</v>
      </c>
      <c r="B279" s="1258">
        <v>100</v>
      </c>
      <c r="C279" s="829"/>
      <c r="D279" s="832"/>
      <c r="E279" s="829">
        <f t="shared" si="24"/>
        <v>100</v>
      </c>
      <c r="F279" s="804"/>
      <c r="G279" s="8"/>
      <c r="H279" s="8"/>
      <c r="I279" s="19"/>
      <c r="J279" s="19"/>
      <c r="K279" s="19"/>
      <c r="L279" s="19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1:35" s="12" customFormat="1" x14ac:dyDescent="0.2">
      <c r="A280" s="22" t="s">
        <v>110</v>
      </c>
      <c r="B280" s="1258">
        <v>29.9</v>
      </c>
      <c r="C280" s="829"/>
      <c r="D280" s="833"/>
      <c r="E280" s="829">
        <f t="shared" si="24"/>
        <v>29.9</v>
      </c>
      <c r="F280" s="804"/>
      <c r="G280" s="6"/>
      <c r="H280" s="6"/>
      <c r="I280" s="7"/>
      <c r="J280" s="7"/>
      <c r="K280" s="7"/>
      <c r="L280" s="7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s="12" customFormat="1" x14ac:dyDescent="0.2">
      <c r="A281" s="293" t="s">
        <v>1573</v>
      </c>
      <c r="B281" s="1259"/>
      <c r="C281" s="784"/>
      <c r="D281" s="834"/>
      <c r="E281" s="829">
        <f t="shared" si="24"/>
        <v>0</v>
      </c>
      <c r="F281" s="804"/>
      <c r="G281" s="6"/>
      <c r="H281" s="6"/>
      <c r="I281" s="7"/>
      <c r="J281" s="7"/>
      <c r="K281" s="7"/>
      <c r="L281" s="7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s="12" customFormat="1" x14ac:dyDescent="0.2">
      <c r="A282" s="22" t="s">
        <v>111</v>
      </c>
      <c r="B282" s="1259">
        <v>334.1</v>
      </c>
      <c r="C282" s="784"/>
      <c r="D282" s="834"/>
      <c r="E282" s="829">
        <f t="shared" si="24"/>
        <v>334.1</v>
      </c>
      <c r="F282" s="804"/>
      <c r="G282" s="6"/>
      <c r="H282" s="6"/>
      <c r="I282" s="7"/>
      <c r="J282" s="7"/>
      <c r="K282" s="7"/>
      <c r="L282" s="7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s="12" customFormat="1" x14ac:dyDescent="0.2">
      <c r="A283" s="22" t="s">
        <v>112</v>
      </c>
      <c r="B283" s="1259">
        <v>100</v>
      </c>
      <c r="C283" s="784"/>
      <c r="D283" s="834"/>
      <c r="E283" s="829">
        <f t="shared" si="24"/>
        <v>100</v>
      </c>
      <c r="F283" s="804"/>
      <c r="G283" s="6"/>
      <c r="H283" s="6"/>
      <c r="I283" s="7"/>
      <c r="J283" s="7"/>
      <c r="K283" s="7"/>
      <c r="L283" s="7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s="12" customFormat="1" x14ac:dyDescent="0.2">
      <c r="A284" s="22" t="s">
        <v>2534</v>
      </c>
      <c r="B284" s="1259"/>
      <c r="C284" s="784"/>
      <c r="D284" s="834"/>
      <c r="E284" s="829">
        <f t="shared" ref="E284" si="25">B284-C284-D284</f>
        <v>0</v>
      </c>
      <c r="F284" s="804"/>
      <c r="G284" s="6"/>
      <c r="H284" s="6"/>
      <c r="I284" s="7"/>
      <c r="J284" s="7"/>
      <c r="K284" s="7"/>
      <c r="L284" s="7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s="4" customFormat="1" ht="20.25" customHeight="1" thickBot="1" x14ac:dyDescent="0.25">
      <c r="A285" s="58" t="s">
        <v>113</v>
      </c>
      <c r="B285" s="1260"/>
      <c r="C285" s="789"/>
      <c r="D285" s="820"/>
      <c r="E285" s="789">
        <f t="shared" si="24"/>
        <v>0</v>
      </c>
      <c r="F285" s="761"/>
    </row>
    <row r="286" spans="1:35" s="121" customFormat="1" ht="20.25" customHeight="1" thickBot="1" x14ac:dyDescent="0.25">
      <c r="A286" s="122" t="s">
        <v>2546</v>
      </c>
      <c r="B286" s="1261"/>
      <c r="C286" s="711"/>
      <c r="D286" s="928"/>
      <c r="E286" s="1134">
        <f t="shared" si="24"/>
        <v>0</v>
      </c>
    </row>
    <row r="287" spans="1:35" s="121" customFormat="1" ht="12.75" customHeight="1" x14ac:dyDescent="0.2">
      <c r="A287" s="393" t="s">
        <v>1923</v>
      </c>
      <c r="B287" s="1262">
        <v>20</v>
      </c>
      <c r="C287" s="94"/>
      <c r="D287" s="128"/>
      <c r="E287" s="297">
        <f t="shared" si="24"/>
        <v>20</v>
      </c>
      <c r="F287" s="761"/>
    </row>
    <row r="288" spans="1:35" s="121" customFormat="1" ht="12.75" customHeight="1" x14ac:dyDescent="0.2">
      <c r="A288" s="393" t="s">
        <v>1924</v>
      </c>
      <c r="B288" s="1262">
        <v>20</v>
      </c>
      <c r="C288" s="94"/>
      <c r="D288" s="128"/>
      <c r="E288" s="297">
        <f t="shared" si="24"/>
        <v>20</v>
      </c>
      <c r="F288" s="761"/>
    </row>
    <row r="289" spans="1:6" s="121" customFormat="1" ht="20.25" customHeight="1" x14ac:dyDescent="0.2">
      <c r="A289" s="392" t="s">
        <v>1922</v>
      </c>
      <c r="B289" s="1262">
        <v>400</v>
      </c>
      <c r="C289" s="94"/>
      <c r="D289" s="128"/>
      <c r="E289" s="297">
        <f t="shared" si="24"/>
        <v>400</v>
      </c>
      <c r="F289" s="761"/>
    </row>
    <row r="290" spans="1:6" s="121" customFormat="1" ht="20.25" customHeight="1" x14ac:dyDescent="0.2">
      <c r="A290" s="127" t="s">
        <v>1925</v>
      </c>
      <c r="B290" s="1262">
        <v>20</v>
      </c>
      <c r="C290" s="94"/>
      <c r="D290" s="128"/>
      <c r="E290" s="297">
        <f t="shared" si="24"/>
        <v>20</v>
      </c>
      <c r="F290" s="761"/>
    </row>
    <row r="291" spans="1:6" s="121" customFormat="1" ht="20.25" customHeight="1" x14ac:dyDescent="0.2">
      <c r="A291" s="127" t="s">
        <v>1926</v>
      </c>
      <c r="B291" s="1262">
        <v>100</v>
      </c>
      <c r="C291" s="94"/>
      <c r="D291" s="128"/>
      <c r="E291" s="297">
        <f t="shared" si="24"/>
        <v>100</v>
      </c>
      <c r="F291" s="761"/>
    </row>
    <row r="292" spans="1:6" s="121" customFormat="1" ht="20.25" customHeight="1" x14ac:dyDescent="0.2">
      <c r="A292" s="127" t="s">
        <v>1927</v>
      </c>
      <c r="B292" s="1262">
        <v>70</v>
      </c>
      <c r="C292" s="94"/>
      <c r="D292" s="128"/>
      <c r="E292" s="297">
        <f t="shared" si="24"/>
        <v>70</v>
      </c>
      <c r="F292" s="761"/>
    </row>
    <row r="293" spans="1:6" s="121" customFormat="1" ht="20.25" customHeight="1" x14ac:dyDescent="0.2">
      <c r="A293" s="127" t="s">
        <v>1928</v>
      </c>
      <c r="B293" s="1262">
        <v>20</v>
      </c>
      <c r="C293" s="94"/>
      <c r="D293" s="128"/>
      <c r="E293" s="297">
        <f t="shared" si="24"/>
        <v>20</v>
      </c>
      <c r="F293" s="761"/>
    </row>
    <row r="294" spans="1:6" s="121" customFormat="1" ht="20.25" customHeight="1" x14ac:dyDescent="0.2">
      <c r="A294" s="127" t="s">
        <v>1929</v>
      </c>
      <c r="B294" s="1262">
        <v>50</v>
      </c>
      <c r="C294" s="94"/>
      <c r="D294" s="128"/>
      <c r="E294" s="297">
        <f t="shared" si="24"/>
        <v>50</v>
      </c>
      <c r="F294" s="761"/>
    </row>
    <row r="295" spans="1:6" s="121" customFormat="1" ht="20.25" customHeight="1" x14ac:dyDescent="0.2">
      <c r="A295" s="127" t="s">
        <v>1930</v>
      </c>
      <c r="B295" s="1262">
        <v>50</v>
      </c>
      <c r="C295" s="94"/>
      <c r="D295" s="128"/>
      <c r="E295" s="297">
        <f t="shared" si="24"/>
        <v>50</v>
      </c>
      <c r="F295" s="761"/>
    </row>
    <row r="296" spans="1:6" s="121" customFormat="1" ht="20.25" customHeight="1" x14ac:dyDescent="0.2">
      <c r="A296" s="127" t="s">
        <v>1931</v>
      </c>
      <c r="B296" s="1262">
        <v>50</v>
      </c>
      <c r="C296" s="94"/>
      <c r="D296" s="128"/>
      <c r="E296" s="297">
        <f t="shared" si="24"/>
        <v>50</v>
      </c>
      <c r="F296" s="761"/>
    </row>
    <row r="297" spans="1:6" s="121" customFormat="1" ht="20.25" customHeight="1" x14ac:dyDescent="0.2">
      <c r="A297" s="127" t="s">
        <v>1932</v>
      </c>
      <c r="B297" s="1262">
        <v>50</v>
      </c>
      <c r="C297" s="94"/>
      <c r="D297" s="130"/>
      <c r="E297" s="297">
        <f t="shared" si="24"/>
        <v>50</v>
      </c>
      <c r="F297" s="761"/>
    </row>
    <row r="298" spans="1:6" s="121" customFormat="1" ht="20.25" customHeight="1" x14ac:dyDescent="0.2">
      <c r="A298" s="127" t="s">
        <v>1933</v>
      </c>
      <c r="B298" s="1262">
        <v>50</v>
      </c>
      <c r="C298" s="94"/>
      <c r="D298" s="128"/>
      <c r="E298" s="297">
        <f t="shared" si="24"/>
        <v>50</v>
      </c>
      <c r="F298" s="761"/>
    </row>
    <row r="299" spans="1:6" s="121" customFormat="1" ht="13.5" customHeight="1" x14ac:dyDescent="0.2">
      <c r="A299" s="127" t="s">
        <v>1934</v>
      </c>
      <c r="B299" s="1262">
        <v>20</v>
      </c>
      <c r="C299" s="94"/>
      <c r="D299" s="128"/>
      <c r="E299" s="297">
        <f t="shared" si="24"/>
        <v>20</v>
      </c>
      <c r="F299" s="761"/>
    </row>
    <row r="300" spans="1:6" s="121" customFormat="1" ht="13.5" customHeight="1" x14ac:dyDescent="0.2">
      <c r="A300" s="127" t="s">
        <v>1935</v>
      </c>
      <c r="B300" s="1262">
        <v>150</v>
      </c>
      <c r="C300" s="94"/>
      <c r="D300" s="128"/>
      <c r="E300" s="297">
        <f t="shared" si="24"/>
        <v>150</v>
      </c>
      <c r="F300" s="761"/>
    </row>
    <row r="301" spans="1:6" s="4" customFormat="1" ht="14.25" customHeight="1" x14ac:dyDescent="0.2">
      <c r="A301" s="127" t="s">
        <v>1936</v>
      </c>
      <c r="B301" s="1263">
        <v>50</v>
      </c>
      <c r="C301" s="23"/>
      <c r="D301" s="132"/>
      <c r="E301" s="297">
        <f t="shared" si="24"/>
        <v>50</v>
      </c>
      <c r="F301" s="761"/>
    </row>
    <row r="302" spans="1:6" s="4" customFormat="1" ht="12.75" customHeight="1" x14ac:dyDescent="0.2">
      <c r="A302" s="131" t="s">
        <v>2113</v>
      </c>
      <c r="B302" s="1263"/>
      <c r="C302" s="23"/>
      <c r="D302" s="132"/>
      <c r="E302" s="297">
        <f t="shared" si="24"/>
        <v>0</v>
      </c>
      <c r="F302" s="761"/>
    </row>
    <row r="303" spans="1:6" s="1" customFormat="1" ht="20.25" customHeight="1" x14ac:dyDescent="0.2">
      <c r="A303" s="133" t="s">
        <v>114</v>
      </c>
      <c r="B303" s="1263">
        <v>140.9</v>
      </c>
      <c r="C303" s="23"/>
      <c r="D303" s="132"/>
      <c r="E303" s="863">
        <f t="shared" si="24"/>
        <v>140.9</v>
      </c>
      <c r="F303" s="761"/>
    </row>
    <row r="304" spans="1:6" s="1" customFormat="1" ht="20.25" customHeight="1" x14ac:dyDescent="0.2">
      <c r="A304" s="133" t="s">
        <v>115</v>
      </c>
      <c r="B304" s="1263">
        <v>50</v>
      </c>
      <c r="C304" s="23"/>
      <c r="D304" s="132"/>
      <c r="E304" s="863">
        <f t="shared" si="24"/>
        <v>50</v>
      </c>
      <c r="F304" s="761"/>
    </row>
    <row r="305" spans="1:6" s="1" customFormat="1" ht="20.25" customHeight="1" x14ac:dyDescent="0.2">
      <c r="A305" s="306" t="s">
        <v>1580</v>
      </c>
      <c r="B305" s="1263"/>
      <c r="C305" s="23"/>
      <c r="D305" s="132"/>
      <c r="E305" s="863">
        <f t="shared" si="24"/>
        <v>0</v>
      </c>
      <c r="F305" s="761"/>
    </row>
    <row r="306" spans="1:6" s="1" customFormat="1" x14ac:dyDescent="0.2">
      <c r="A306" s="135" t="s">
        <v>116</v>
      </c>
      <c r="B306" s="1263">
        <v>1520</v>
      </c>
      <c r="C306" s="23"/>
      <c r="D306" s="132"/>
      <c r="E306" s="863">
        <f t="shared" si="24"/>
        <v>1520</v>
      </c>
      <c r="F306" s="761"/>
    </row>
    <row r="307" spans="1:6" s="1" customFormat="1" x14ac:dyDescent="0.2">
      <c r="A307" s="135" t="s">
        <v>2009</v>
      </c>
      <c r="B307" s="1264"/>
      <c r="C307" s="414"/>
      <c r="D307" s="418"/>
      <c r="E307" s="863">
        <f t="shared" si="24"/>
        <v>0</v>
      </c>
      <c r="F307" s="761"/>
    </row>
    <row r="308" spans="1:6" s="1" customFormat="1" x14ac:dyDescent="0.2">
      <c r="A308" s="135" t="s">
        <v>117</v>
      </c>
      <c r="B308" s="1263"/>
      <c r="C308" s="23"/>
      <c r="D308" s="132"/>
      <c r="E308" s="863">
        <f t="shared" si="24"/>
        <v>0</v>
      </c>
      <c r="F308" s="761"/>
    </row>
    <row r="309" spans="1:6" s="1" customFormat="1" x14ac:dyDescent="0.2">
      <c r="A309" s="135" t="s">
        <v>118</v>
      </c>
      <c r="B309" s="1265">
        <v>118</v>
      </c>
      <c r="C309" s="23"/>
      <c r="D309" s="132"/>
      <c r="E309" s="863">
        <f t="shared" si="24"/>
        <v>118</v>
      </c>
      <c r="F309" s="761"/>
    </row>
    <row r="310" spans="1:6" s="1" customFormat="1" x14ac:dyDescent="0.2">
      <c r="A310" s="135" t="s">
        <v>1916</v>
      </c>
      <c r="B310" s="1265">
        <v>100</v>
      </c>
      <c r="C310" s="380"/>
      <c r="D310" s="382"/>
      <c r="E310" s="863">
        <f t="shared" si="24"/>
        <v>100</v>
      </c>
      <c r="F310" s="761"/>
    </row>
    <row r="311" spans="1:6" s="1" customFormat="1" x14ac:dyDescent="0.2">
      <c r="A311" s="135" t="s">
        <v>1949</v>
      </c>
      <c r="B311" s="1265">
        <v>50</v>
      </c>
      <c r="C311" s="23"/>
      <c r="D311" s="132"/>
      <c r="E311" s="863">
        <f t="shared" si="24"/>
        <v>50</v>
      </c>
      <c r="F311" s="761"/>
    </row>
    <row r="312" spans="1:6" s="1" customFormat="1" x14ac:dyDescent="0.2">
      <c r="A312" s="408" t="s">
        <v>119</v>
      </c>
      <c r="B312" s="1266"/>
      <c r="C312" s="323"/>
      <c r="D312" s="361"/>
      <c r="E312" s="763">
        <f t="shared" si="24"/>
        <v>0</v>
      </c>
      <c r="F312" s="761"/>
    </row>
    <row r="313" spans="1:6" s="1" customFormat="1" x14ac:dyDescent="0.2">
      <c r="A313" s="407" t="s">
        <v>120</v>
      </c>
      <c r="B313" s="1267">
        <v>400</v>
      </c>
      <c r="C313" s="410"/>
      <c r="D313" s="128"/>
      <c r="E313" s="297">
        <f t="shared" si="24"/>
        <v>400</v>
      </c>
      <c r="F313" s="666"/>
    </row>
    <row r="314" spans="1:6" s="1" customFormat="1" x14ac:dyDescent="0.2">
      <c r="A314" s="394" t="s">
        <v>2010</v>
      </c>
      <c r="B314" s="1268">
        <v>100</v>
      </c>
      <c r="C314" s="409"/>
      <c r="D314" s="398"/>
      <c r="E314" s="863">
        <f t="shared" si="24"/>
        <v>100</v>
      </c>
      <c r="F314" s="762"/>
    </row>
    <row r="315" spans="1:6" s="1" customFormat="1" ht="12.75" customHeight="1" x14ac:dyDescent="0.2">
      <c r="A315" s="395" t="s">
        <v>121</v>
      </c>
      <c r="B315" s="1269">
        <v>100</v>
      </c>
      <c r="C315" s="401"/>
      <c r="D315" s="399"/>
      <c r="E315" s="863">
        <f t="shared" si="24"/>
        <v>100</v>
      </c>
      <c r="F315" s="762"/>
    </row>
    <row r="316" spans="1:6" s="1" customFormat="1" ht="12.75" customHeight="1" x14ac:dyDescent="0.2">
      <c r="A316" s="395" t="s">
        <v>1917</v>
      </c>
      <c r="B316" s="1270">
        <v>480</v>
      </c>
      <c r="C316" s="402"/>
      <c r="D316" s="386"/>
      <c r="E316" s="863">
        <f t="shared" si="24"/>
        <v>480</v>
      </c>
      <c r="F316" s="762"/>
    </row>
    <row r="317" spans="1:6" s="1" customFormat="1" ht="12.75" customHeight="1" x14ac:dyDescent="0.2">
      <c r="A317" s="394" t="s">
        <v>2098</v>
      </c>
      <c r="B317" s="1271">
        <v>50</v>
      </c>
      <c r="C317" s="503"/>
      <c r="D317" s="415"/>
      <c r="E317" s="863">
        <f t="shared" si="24"/>
        <v>50</v>
      </c>
      <c r="F317" s="762"/>
    </row>
    <row r="318" spans="1:6" s="1" customFormat="1" ht="12.75" customHeight="1" x14ac:dyDescent="0.2">
      <c r="A318" s="395" t="s">
        <v>1918</v>
      </c>
      <c r="B318" s="1270"/>
      <c r="C318" s="402"/>
      <c r="D318" s="386"/>
      <c r="E318" s="863">
        <f t="shared" si="24"/>
        <v>0</v>
      </c>
      <c r="F318" s="762"/>
    </row>
    <row r="319" spans="1:6" s="1" customFormat="1" ht="12.75" customHeight="1" x14ac:dyDescent="0.2">
      <c r="A319" s="395" t="s">
        <v>2011</v>
      </c>
      <c r="B319" s="1270"/>
      <c r="C319" s="402"/>
      <c r="D319" s="386"/>
      <c r="E319" s="863">
        <f t="shared" si="24"/>
        <v>0</v>
      </c>
      <c r="F319" s="762"/>
    </row>
    <row r="320" spans="1:6" s="1" customFormat="1" ht="12.75" customHeight="1" x14ac:dyDescent="0.2">
      <c r="A320" s="396" t="s">
        <v>1955</v>
      </c>
      <c r="B320" s="1270">
        <v>49.7</v>
      </c>
      <c r="C320" s="402"/>
      <c r="D320" s="415"/>
      <c r="E320" s="863">
        <f t="shared" si="24"/>
        <v>49.7</v>
      </c>
      <c r="F320" s="762"/>
    </row>
    <row r="321" spans="1:35" s="1" customFormat="1" ht="12.75" customHeight="1" x14ac:dyDescent="0.2">
      <c r="A321" s="396" t="s">
        <v>1919</v>
      </c>
      <c r="B321" s="1270">
        <v>50</v>
      </c>
      <c r="C321" s="402"/>
      <c r="D321" s="386"/>
      <c r="E321" s="863">
        <f t="shared" si="24"/>
        <v>50</v>
      </c>
      <c r="F321" s="762"/>
    </row>
    <row r="322" spans="1:35" s="1" customFormat="1" ht="12.75" customHeight="1" x14ac:dyDescent="0.2">
      <c r="A322" s="396" t="s">
        <v>2012</v>
      </c>
      <c r="B322" s="1270"/>
      <c r="C322" s="402"/>
      <c r="D322" s="386"/>
      <c r="E322" s="863">
        <f t="shared" si="24"/>
        <v>0</v>
      </c>
      <c r="F322" s="762"/>
    </row>
    <row r="323" spans="1:35" s="1" customFormat="1" ht="12.75" customHeight="1" x14ac:dyDescent="0.2">
      <c r="A323" s="396" t="s">
        <v>2008</v>
      </c>
      <c r="B323" s="1272">
        <v>100</v>
      </c>
      <c r="C323" s="435"/>
      <c r="D323" s="386"/>
      <c r="E323" s="863">
        <f t="shared" si="24"/>
        <v>100</v>
      </c>
      <c r="F323" s="762"/>
    </row>
    <row r="324" spans="1:35" s="1" customFormat="1" ht="12.75" customHeight="1" x14ac:dyDescent="0.2">
      <c r="A324" s="396" t="s">
        <v>1920</v>
      </c>
      <c r="B324" s="1270"/>
      <c r="C324" s="402"/>
      <c r="D324" s="386"/>
      <c r="E324" s="863">
        <f t="shared" si="24"/>
        <v>0</v>
      </c>
      <c r="F324" s="762"/>
    </row>
    <row r="325" spans="1:35" s="1" customFormat="1" ht="12.75" customHeight="1" thickBot="1" x14ac:dyDescent="0.25">
      <c r="A325" s="397" t="s">
        <v>1921</v>
      </c>
      <c r="B325" s="1273"/>
      <c r="C325" s="403"/>
      <c r="D325" s="400"/>
      <c r="E325" s="598">
        <f t="shared" si="24"/>
        <v>0</v>
      </c>
      <c r="F325" s="835"/>
    </row>
    <row r="326" spans="1:35" s="5" customFormat="1" ht="13.5" thickBot="1" x14ac:dyDescent="0.25">
      <c r="A326" s="712"/>
      <c r="B326" s="1274"/>
      <c r="C326" s="712"/>
      <c r="D326" s="712"/>
      <c r="E326" s="712"/>
      <c r="F326" s="367"/>
      <c r="G326" s="8"/>
      <c r="H326" s="8"/>
      <c r="I326" s="19"/>
      <c r="J326" s="19"/>
      <c r="K326" s="19"/>
      <c r="L326" s="19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s="5" customFormat="1" ht="15" thickBot="1" x14ac:dyDescent="0.25">
      <c r="A327" s="931" t="s">
        <v>122</v>
      </c>
      <c r="B327" s="1275">
        <v>69</v>
      </c>
      <c r="C327" s="932"/>
      <c r="D327" s="932"/>
      <c r="E327" s="932">
        <f>B327-C327-D327</f>
        <v>69</v>
      </c>
      <c r="F327" s="804"/>
      <c r="G327" s="8"/>
      <c r="H327" s="8"/>
      <c r="I327" s="19"/>
      <c r="J327" s="19"/>
      <c r="K327" s="19"/>
      <c r="L327" s="19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1:35" s="5" customFormat="1" ht="13.5" thickBot="1" x14ac:dyDescent="0.25">
      <c r="A328" s="933" t="s">
        <v>1549</v>
      </c>
      <c r="B328" s="1276">
        <v>8</v>
      </c>
      <c r="C328" s="673"/>
      <c r="D328" s="673"/>
      <c r="E328" s="934">
        <f>B328-C328-D328</f>
        <v>8</v>
      </c>
      <c r="F328" s="64"/>
      <c r="G328" s="8"/>
      <c r="H328" s="8"/>
      <c r="I328" s="19"/>
      <c r="J328" s="19"/>
      <c r="K328" s="19"/>
      <c r="L328" s="19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1:35" s="5" customFormat="1" ht="15" thickBot="1" x14ac:dyDescent="0.25">
      <c r="A329" s="930" t="s">
        <v>123</v>
      </c>
      <c r="B329" s="1188"/>
      <c r="C329" s="377"/>
      <c r="D329" s="935"/>
      <c r="E329" s="55"/>
      <c r="F329" s="64"/>
      <c r="G329" s="8"/>
      <c r="H329" s="8"/>
      <c r="I329" s="19"/>
      <c r="J329" s="19"/>
      <c r="K329" s="19"/>
      <c r="L329" s="19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35" s="5" customFormat="1" x14ac:dyDescent="0.2">
      <c r="A330" s="62" t="s">
        <v>124</v>
      </c>
      <c r="B330" s="1277">
        <v>67.5</v>
      </c>
      <c r="C330" s="42"/>
      <c r="D330" s="561"/>
      <c r="E330" s="836">
        <f>B330-C330-D330</f>
        <v>67.5</v>
      </c>
      <c r="F330" s="804"/>
      <c r="G330" s="8"/>
      <c r="H330" s="8"/>
      <c r="I330" s="19"/>
      <c r="J330" s="19"/>
      <c r="K330" s="19"/>
      <c r="L330" s="19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</row>
    <row r="331" spans="1:35" s="5" customFormat="1" x14ac:dyDescent="0.2">
      <c r="A331" s="436" t="s">
        <v>125</v>
      </c>
      <c r="B331" s="1247">
        <v>390</v>
      </c>
      <c r="C331" s="21"/>
      <c r="D331" s="558"/>
      <c r="E331" s="837">
        <f t="shared" ref="E331:E368" si="26">B331-C331-D331</f>
        <v>390</v>
      </c>
      <c r="F331" s="804"/>
      <c r="G331" s="8"/>
      <c r="H331" s="8"/>
      <c r="I331" s="19"/>
      <c r="J331" s="19"/>
      <c r="K331" s="19"/>
      <c r="L331" s="19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1:35" s="5" customFormat="1" x14ac:dyDescent="0.2">
      <c r="A332" s="436" t="s">
        <v>126</v>
      </c>
      <c r="B332" s="1247">
        <v>467.2</v>
      </c>
      <c r="C332" s="23"/>
      <c r="D332" s="558"/>
      <c r="E332" s="837">
        <f t="shared" si="26"/>
        <v>467.2</v>
      </c>
      <c r="F332" s="804"/>
      <c r="G332" s="8"/>
      <c r="H332" s="8"/>
      <c r="I332" s="19"/>
      <c r="J332" s="19"/>
      <c r="K332" s="19"/>
      <c r="L332" s="19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 s="5" customFormat="1" ht="12" customHeight="1" x14ac:dyDescent="0.2">
      <c r="A333" s="436" t="s">
        <v>127</v>
      </c>
      <c r="B333" s="1247">
        <v>120</v>
      </c>
      <c r="C333" s="24"/>
      <c r="D333" s="558"/>
      <c r="E333" s="837">
        <f t="shared" si="26"/>
        <v>120</v>
      </c>
      <c r="F333" s="804"/>
      <c r="G333" s="8"/>
      <c r="H333" s="8"/>
      <c r="I333" s="19"/>
      <c r="J333" s="19"/>
      <c r="K333" s="19"/>
      <c r="L333" s="19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1:35" s="5" customFormat="1" x14ac:dyDescent="0.2">
      <c r="A334" s="436" t="s">
        <v>128</v>
      </c>
      <c r="B334" s="1247">
        <v>150</v>
      </c>
      <c r="C334" s="24"/>
      <c r="D334" s="558"/>
      <c r="E334" s="837">
        <f t="shared" si="26"/>
        <v>150</v>
      </c>
      <c r="F334" s="804"/>
      <c r="G334" s="8"/>
      <c r="H334" s="8"/>
      <c r="I334" s="19"/>
      <c r="J334" s="19"/>
      <c r="K334" s="19"/>
      <c r="L334" s="19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</row>
    <row r="335" spans="1:35" s="5" customFormat="1" x14ac:dyDescent="0.2">
      <c r="A335" s="345" t="s">
        <v>2410</v>
      </c>
      <c r="B335" s="1247"/>
      <c r="C335" s="24"/>
      <c r="D335" s="558"/>
      <c r="E335" s="837">
        <f>B335-C335-D335</f>
        <v>0</v>
      </c>
      <c r="F335" s="804"/>
      <c r="G335" s="8"/>
      <c r="H335" s="8"/>
      <c r="I335" s="19"/>
      <c r="J335" s="19"/>
      <c r="K335" s="19"/>
      <c r="L335" s="19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</row>
    <row r="336" spans="1:35" s="5" customFormat="1" x14ac:dyDescent="0.2">
      <c r="A336" s="345" t="s">
        <v>2411</v>
      </c>
      <c r="B336" s="1247"/>
      <c r="C336" s="24"/>
      <c r="D336" s="558"/>
      <c r="E336" s="837">
        <f>B336-C336-D336</f>
        <v>0</v>
      </c>
      <c r="F336" s="804"/>
      <c r="G336" s="8"/>
      <c r="H336" s="8"/>
      <c r="I336" s="19"/>
      <c r="J336" s="19"/>
      <c r="K336" s="19"/>
      <c r="L336" s="19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</row>
    <row r="337" spans="1:35" s="5" customFormat="1" x14ac:dyDescent="0.2">
      <c r="A337" s="345" t="s">
        <v>2412</v>
      </c>
      <c r="B337" s="1247"/>
      <c r="C337" s="24"/>
      <c r="D337" s="558"/>
      <c r="E337" s="837">
        <f>B337-C337-D337</f>
        <v>0</v>
      </c>
      <c r="F337" s="804"/>
      <c r="G337" s="8"/>
      <c r="H337" s="8"/>
      <c r="I337" s="19"/>
      <c r="J337" s="19"/>
      <c r="K337" s="19"/>
      <c r="L337" s="19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</row>
    <row r="338" spans="1:35" s="5" customFormat="1" x14ac:dyDescent="0.2">
      <c r="A338" s="345" t="s">
        <v>129</v>
      </c>
      <c r="B338" s="1247"/>
      <c r="C338" s="24"/>
      <c r="D338" s="558"/>
      <c r="E338" s="837">
        <f t="shared" si="26"/>
        <v>0</v>
      </c>
      <c r="F338" s="804"/>
      <c r="G338" s="8"/>
      <c r="H338" s="8"/>
      <c r="I338" s="19"/>
      <c r="J338" s="19"/>
      <c r="K338" s="19"/>
      <c r="L338" s="19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1:35" s="5" customFormat="1" x14ac:dyDescent="0.2">
      <c r="A339" s="104" t="s">
        <v>130</v>
      </c>
      <c r="B339" s="1247">
        <v>350</v>
      </c>
      <c r="C339" s="24"/>
      <c r="D339" s="558"/>
      <c r="E339" s="837">
        <f t="shared" si="26"/>
        <v>350</v>
      </c>
      <c r="F339" s="804"/>
      <c r="G339" s="8"/>
      <c r="H339" s="8"/>
      <c r="I339" s="19"/>
      <c r="J339" s="19"/>
      <c r="K339" s="19"/>
      <c r="L339" s="19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</row>
    <row r="340" spans="1:35" s="5" customFormat="1" x14ac:dyDescent="0.2">
      <c r="A340" s="436" t="s">
        <v>131</v>
      </c>
      <c r="B340" s="1247">
        <v>260</v>
      </c>
      <c r="C340" s="139"/>
      <c r="D340" s="558"/>
      <c r="E340" s="837">
        <f t="shared" si="26"/>
        <v>260</v>
      </c>
      <c r="F340" s="804"/>
      <c r="G340" s="6"/>
      <c r="H340" s="8"/>
      <c r="I340" s="19"/>
      <c r="J340" s="19"/>
      <c r="K340" s="19"/>
      <c r="L340" s="19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1:35" s="5" customFormat="1" x14ac:dyDescent="0.2">
      <c r="A341" s="104" t="s">
        <v>132</v>
      </c>
      <c r="B341" s="1247"/>
      <c r="C341" s="24"/>
      <c r="D341" s="558"/>
      <c r="E341" s="837">
        <f t="shared" si="26"/>
        <v>0</v>
      </c>
      <c r="F341" s="804"/>
      <c r="G341" s="6"/>
      <c r="H341" s="8"/>
      <c r="I341" s="19"/>
      <c r="J341" s="19"/>
      <c r="K341" s="19"/>
      <c r="L341" s="19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1:35" s="5" customFormat="1" x14ac:dyDescent="0.2">
      <c r="A342" s="436" t="s">
        <v>133</v>
      </c>
      <c r="B342" s="1247">
        <v>486</v>
      </c>
      <c r="C342" s="24"/>
      <c r="D342" s="558"/>
      <c r="E342" s="797">
        <f t="shared" si="26"/>
        <v>486</v>
      </c>
      <c r="F342" s="804"/>
      <c r="G342" s="6"/>
      <c r="H342" s="8"/>
      <c r="I342" s="19"/>
      <c r="J342" s="19"/>
      <c r="K342" s="19"/>
      <c r="L342" s="19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1:35" s="5" customFormat="1" x14ac:dyDescent="0.2">
      <c r="A343" s="104" t="s">
        <v>134</v>
      </c>
      <c r="B343" s="1247">
        <v>494.5</v>
      </c>
      <c r="C343" s="24"/>
      <c r="D343" s="558"/>
      <c r="E343" s="797">
        <f t="shared" si="26"/>
        <v>494.5</v>
      </c>
      <c r="F343" s="804"/>
      <c r="G343" s="6"/>
      <c r="H343" s="8"/>
      <c r="I343" s="19"/>
      <c r="J343" s="19"/>
      <c r="K343" s="19"/>
      <c r="L343" s="19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1:35" s="5" customFormat="1" x14ac:dyDescent="0.2">
      <c r="A344" s="104" t="s">
        <v>135</v>
      </c>
      <c r="B344" s="1247">
        <v>270</v>
      </c>
      <c r="C344" s="24"/>
      <c r="D344" s="558"/>
      <c r="E344" s="837">
        <f t="shared" si="26"/>
        <v>270</v>
      </c>
      <c r="F344" s="804"/>
      <c r="G344" s="6"/>
      <c r="H344" s="8"/>
      <c r="I344" s="19"/>
      <c r="J344" s="19"/>
      <c r="K344" s="19"/>
      <c r="L344" s="19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1:35" s="5" customFormat="1" x14ac:dyDescent="0.2">
      <c r="A345" s="104" t="s">
        <v>136</v>
      </c>
      <c r="B345" s="1247">
        <v>350</v>
      </c>
      <c r="C345" s="24"/>
      <c r="D345" s="558"/>
      <c r="E345" s="837">
        <f t="shared" si="26"/>
        <v>350</v>
      </c>
      <c r="F345" s="804"/>
      <c r="G345" s="8"/>
      <c r="H345" s="8"/>
      <c r="I345" s="19"/>
      <c r="J345" s="19"/>
      <c r="K345" s="19"/>
      <c r="L345" s="19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</row>
    <row r="346" spans="1:35" s="5" customFormat="1" x14ac:dyDescent="0.2">
      <c r="A346" s="22" t="s">
        <v>137</v>
      </c>
      <c r="B346" s="1247">
        <v>280</v>
      </c>
      <c r="C346" s="24"/>
      <c r="D346" s="558"/>
      <c r="E346" s="797">
        <f t="shared" si="26"/>
        <v>280</v>
      </c>
      <c r="F346" s="804"/>
      <c r="G346" s="8"/>
      <c r="H346" s="8"/>
      <c r="I346" s="19"/>
      <c r="J346" s="19"/>
      <c r="K346" s="19"/>
      <c r="L346" s="19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</row>
    <row r="347" spans="1:35" s="5" customFormat="1" x14ac:dyDescent="0.2">
      <c r="A347" s="22" t="s">
        <v>138</v>
      </c>
      <c r="B347" s="1247">
        <v>280</v>
      </c>
      <c r="C347" s="24"/>
      <c r="D347" s="558"/>
      <c r="E347" s="797">
        <f t="shared" si="26"/>
        <v>280</v>
      </c>
      <c r="F347" s="804"/>
      <c r="G347" s="8"/>
      <c r="H347" s="8"/>
      <c r="I347" s="19"/>
      <c r="J347" s="19"/>
      <c r="K347" s="19"/>
      <c r="L347" s="19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</row>
    <row r="348" spans="1:35" s="5" customFormat="1" x14ac:dyDescent="0.2">
      <c r="A348" s="293" t="s">
        <v>1586</v>
      </c>
      <c r="B348" s="1249">
        <v>15.7</v>
      </c>
      <c r="C348" s="32"/>
      <c r="D348" s="120"/>
      <c r="E348" s="838">
        <f t="shared" si="26"/>
        <v>15.7</v>
      </c>
      <c r="F348" s="804"/>
      <c r="G348" s="8"/>
      <c r="H348" s="8"/>
      <c r="I348" s="19"/>
      <c r="J348" s="19"/>
      <c r="K348" s="19"/>
      <c r="L348" s="19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</row>
    <row r="349" spans="1:35" s="5" customFormat="1" x14ac:dyDescent="0.2">
      <c r="A349" s="293" t="s">
        <v>1738</v>
      </c>
      <c r="B349" s="1249">
        <v>100</v>
      </c>
      <c r="C349" s="32"/>
      <c r="D349" s="120"/>
      <c r="E349" s="838">
        <f t="shared" si="26"/>
        <v>100</v>
      </c>
      <c r="F349" s="804"/>
      <c r="G349" s="8"/>
      <c r="H349" s="8"/>
      <c r="I349" s="19"/>
      <c r="J349" s="19"/>
      <c r="K349" s="19"/>
      <c r="L349" s="19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</row>
    <row r="350" spans="1:35" s="5" customFormat="1" ht="13.5" thickBot="1" x14ac:dyDescent="0.25">
      <c r="A350" s="140" t="s">
        <v>139</v>
      </c>
      <c r="B350" s="1187">
        <v>480</v>
      </c>
      <c r="C350" s="51"/>
      <c r="D350" s="560"/>
      <c r="E350" s="839">
        <f t="shared" si="26"/>
        <v>480</v>
      </c>
      <c r="F350" s="804"/>
      <c r="G350" s="8"/>
      <c r="H350" s="8"/>
      <c r="I350" s="19"/>
      <c r="J350" s="19"/>
      <c r="K350" s="19"/>
      <c r="L350" s="19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1:35" s="5" customFormat="1" ht="15" thickBot="1" x14ac:dyDescent="0.25">
      <c r="A351" s="123" t="s">
        <v>140</v>
      </c>
      <c r="B351" s="1278"/>
      <c r="C351" s="10"/>
      <c r="D351" s="10"/>
      <c r="E351" s="138">
        <f t="shared" si="26"/>
        <v>0</v>
      </c>
      <c r="F351" s="8"/>
      <c r="G351" s="8"/>
      <c r="H351" s="8"/>
      <c r="I351" s="19"/>
      <c r="J351" s="19"/>
      <c r="K351" s="19"/>
      <c r="L351" s="19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</row>
    <row r="352" spans="1:35" s="5" customFormat="1" x14ac:dyDescent="0.2">
      <c r="A352" s="41" t="s">
        <v>141</v>
      </c>
      <c r="B352" s="1252"/>
      <c r="C352" s="63"/>
      <c r="D352" s="319"/>
      <c r="E352" s="63">
        <f t="shared" si="26"/>
        <v>0</v>
      </c>
      <c r="F352" s="781"/>
      <c r="G352" s="8"/>
      <c r="H352" s="8"/>
      <c r="I352" s="19"/>
      <c r="J352" s="19"/>
      <c r="K352" s="19"/>
      <c r="L352" s="19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</row>
    <row r="353" spans="1:35" s="5" customFormat="1" x14ac:dyDescent="0.2">
      <c r="A353" s="446" t="s">
        <v>142</v>
      </c>
      <c r="B353" s="1197">
        <v>100</v>
      </c>
      <c r="C353" s="66"/>
      <c r="D353" s="45"/>
      <c r="E353" s="66">
        <f t="shared" si="26"/>
        <v>100</v>
      </c>
      <c r="F353" s="841"/>
      <c r="G353" s="8"/>
      <c r="H353" s="8"/>
      <c r="I353" s="19"/>
      <c r="J353" s="19"/>
      <c r="K353" s="19"/>
      <c r="L353" s="19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</row>
    <row r="354" spans="1:35" s="5" customFormat="1" x14ac:dyDescent="0.2">
      <c r="A354" s="437" t="s">
        <v>143</v>
      </c>
      <c r="B354" s="1198">
        <v>414.6</v>
      </c>
      <c r="C354" s="36"/>
      <c r="D354" s="24"/>
      <c r="E354" s="66">
        <f t="shared" si="26"/>
        <v>414.6</v>
      </c>
      <c r="F354" s="841"/>
      <c r="G354" s="8"/>
      <c r="H354" s="8"/>
      <c r="I354" s="19"/>
      <c r="J354" s="19"/>
      <c r="K354" s="19"/>
      <c r="L354" s="19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</row>
    <row r="355" spans="1:35" s="5" customFormat="1" x14ac:dyDescent="0.2">
      <c r="A355" s="437" t="s">
        <v>144</v>
      </c>
      <c r="B355" s="1198">
        <v>65.900000000000006</v>
      </c>
      <c r="C355" s="36"/>
      <c r="D355" s="33"/>
      <c r="E355" s="66">
        <f t="shared" si="26"/>
        <v>65.900000000000006</v>
      </c>
      <c r="F355" s="841"/>
      <c r="G355" s="8"/>
      <c r="H355" s="8"/>
      <c r="I355" s="19"/>
      <c r="J355" s="19"/>
      <c r="K355" s="19"/>
      <c r="L355" s="19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</row>
    <row r="356" spans="1:35" s="5" customFormat="1" x14ac:dyDescent="0.2">
      <c r="A356" s="437" t="s">
        <v>145</v>
      </c>
      <c r="B356" s="1198"/>
      <c r="C356" s="36"/>
      <c r="D356" s="24"/>
      <c r="E356" s="66">
        <f t="shared" si="26"/>
        <v>0</v>
      </c>
      <c r="F356" s="841"/>
      <c r="G356" s="8"/>
      <c r="H356" s="8"/>
      <c r="I356" s="19"/>
      <c r="J356" s="19"/>
      <c r="K356" s="19"/>
      <c r="L356" s="19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1:35" s="5" customFormat="1" x14ac:dyDescent="0.2">
      <c r="A357" s="437" t="s">
        <v>146</v>
      </c>
      <c r="B357" s="1198"/>
      <c r="C357" s="36"/>
      <c r="D357" s="24"/>
      <c r="E357" s="66">
        <f t="shared" si="26"/>
        <v>0</v>
      </c>
      <c r="F357" s="841"/>
      <c r="G357" s="8"/>
      <c r="H357" s="8"/>
      <c r="I357" s="19"/>
      <c r="J357" s="19"/>
      <c r="K357" s="19"/>
      <c r="L357" s="19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</row>
    <row r="358" spans="1:35" s="5" customFormat="1" x14ac:dyDescent="0.2">
      <c r="A358" s="141" t="s">
        <v>147</v>
      </c>
      <c r="B358" s="1198"/>
      <c r="C358" s="36"/>
      <c r="D358" s="24"/>
      <c r="E358" s="66">
        <f t="shared" si="26"/>
        <v>0</v>
      </c>
      <c r="F358" s="841"/>
      <c r="G358" s="8"/>
      <c r="H358" s="8"/>
      <c r="I358" s="19"/>
      <c r="J358" s="19"/>
      <c r="K358" s="19"/>
      <c r="L358" s="19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</row>
    <row r="359" spans="1:35" s="5" customFormat="1" x14ac:dyDescent="0.2">
      <c r="A359" s="437" t="s">
        <v>148</v>
      </c>
      <c r="B359" s="1198"/>
      <c r="C359" s="36"/>
      <c r="D359" s="24"/>
      <c r="E359" s="66">
        <f t="shared" si="26"/>
        <v>0</v>
      </c>
      <c r="F359" s="841"/>
      <c r="G359" s="8"/>
      <c r="H359" s="8"/>
      <c r="I359" s="19"/>
      <c r="J359" s="19"/>
      <c r="K359" s="19"/>
      <c r="L359" s="19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1:35" s="5" customFormat="1" x14ac:dyDescent="0.2">
      <c r="A360" s="141" t="s">
        <v>149</v>
      </c>
      <c r="B360" s="1198">
        <v>10</v>
      </c>
      <c r="C360" s="36"/>
      <c r="D360" s="24"/>
      <c r="E360" s="66">
        <f t="shared" si="26"/>
        <v>10</v>
      </c>
      <c r="F360" s="841"/>
      <c r="G360" s="8"/>
      <c r="H360" s="8"/>
      <c r="I360" s="19"/>
      <c r="J360" s="19"/>
      <c r="K360" s="19"/>
      <c r="L360" s="19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</row>
    <row r="361" spans="1:35" s="5" customFormat="1" x14ac:dyDescent="0.2">
      <c r="A361" s="141" t="s">
        <v>150</v>
      </c>
      <c r="B361" s="1198"/>
      <c r="C361" s="36"/>
      <c r="D361" s="24"/>
      <c r="E361" s="840">
        <f t="shared" si="26"/>
        <v>0</v>
      </c>
      <c r="F361" s="841"/>
      <c r="G361" s="8"/>
      <c r="H361" s="8"/>
      <c r="I361" s="19"/>
      <c r="J361" s="19"/>
      <c r="K361" s="19"/>
      <c r="L361" s="19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1:35" s="12" customFormat="1" ht="12.75" customHeight="1" x14ac:dyDescent="0.2">
      <c r="A362" s="141" t="s">
        <v>151</v>
      </c>
      <c r="B362" s="1198"/>
      <c r="C362" s="36"/>
      <c r="D362" s="24"/>
      <c r="E362" s="840">
        <f t="shared" si="26"/>
        <v>0</v>
      </c>
      <c r="F362" s="841"/>
      <c r="G362" s="6"/>
      <c r="H362" s="6"/>
      <c r="I362" s="7"/>
      <c r="J362" s="7"/>
      <c r="K362" s="7"/>
      <c r="L362" s="7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s="5" customFormat="1" ht="12" customHeight="1" x14ac:dyDescent="0.2">
      <c r="A363" s="20" t="s">
        <v>152</v>
      </c>
      <c r="B363" s="1198"/>
      <c r="C363" s="36"/>
      <c r="D363" s="24"/>
      <c r="E363" s="840">
        <f t="shared" si="26"/>
        <v>0</v>
      </c>
      <c r="F363" s="841"/>
      <c r="G363" s="8"/>
      <c r="H363" s="8"/>
      <c r="I363" s="19"/>
      <c r="J363" s="19"/>
      <c r="K363" s="19"/>
      <c r="L363" s="19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</row>
    <row r="364" spans="1:35" s="5" customFormat="1" ht="12" customHeight="1" x14ac:dyDescent="0.2">
      <c r="A364" s="20" t="s">
        <v>153</v>
      </c>
      <c r="B364" s="1198">
        <v>110</v>
      </c>
      <c r="C364" s="36"/>
      <c r="D364" s="24"/>
      <c r="E364" s="840">
        <f t="shared" si="26"/>
        <v>110</v>
      </c>
      <c r="F364" s="841"/>
      <c r="G364" s="8"/>
      <c r="H364" s="8"/>
      <c r="I364" s="19"/>
      <c r="J364" s="19"/>
      <c r="K364" s="19"/>
      <c r="L364" s="19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</row>
    <row r="365" spans="1:35" s="5" customFormat="1" ht="12" customHeight="1" x14ac:dyDescent="0.2">
      <c r="A365" s="20" t="s">
        <v>154</v>
      </c>
      <c r="B365" s="1279">
        <v>76.8</v>
      </c>
      <c r="C365" s="68"/>
      <c r="D365" s="32"/>
      <c r="E365" s="840">
        <f t="shared" si="26"/>
        <v>76.8</v>
      </c>
      <c r="F365" s="841"/>
      <c r="G365" s="8"/>
      <c r="H365" s="8"/>
      <c r="I365" s="19"/>
      <c r="J365" s="19"/>
      <c r="K365" s="19"/>
      <c r="L365" s="19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</row>
    <row r="366" spans="1:35" s="5" customFormat="1" ht="12.75" customHeight="1" x14ac:dyDescent="0.2">
      <c r="A366" s="16" t="s">
        <v>155</v>
      </c>
      <c r="B366" s="1279"/>
      <c r="C366" s="68"/>
      <c r="D366" s="32"/>
      <c r="E366" s="840">
        <f t="shared" si="26"/>
        <v>0</v>
      </c>
      <c r="F366" s="841"/>
      <c r="G366" s="8"/>
      <c r="H366" s="8"/>
      <c r="I366" s="19"/>
      <c r="J366" s="19"/>
      <c r="K366" s="19"/>
      <c r="L366" s="19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</row>
    <row r="367" spans="1:35" s="5" customFormat="1" ht="12.75" customHeight="1" x14ac:dyDescent="0.2">
      <c r="A367" s="310" t="s">
        <v>1583</v>
      </c>
      <c r="B367" s="1279"/>
      <c r="C367" s="68"/>
      <c r="D367" s="32"/>
      <c r="E367" s="840">
        <f t="shared" si="26"/>
        <v>0</v>
      </c>
      <c r="F367" s="841"/>
      <c r="G367" s="8"/>
      <c r="H367" s="8"/>
      <c r="I367" s="19"/>
      <c r="J367" s="19"/>
      <c r="K367" s="19"/>
      <c r="L367" s="19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</row>
    <row r="368" spans="1:35" s="5" customFormat="1" ht="12.75" customHeight="1" thickBot="1" x14ac:dyDescent="0.25">
      <c r="A368" s="50" t="s">
        <v>156</v>
      </c>
      <c r="B368" s="1225"/>
      <c r="C368" s="77"/>
      <c r="D368" s="34"/>
      <c r="E368" s="809">
        <f t="shared" si="26"/>
        <v>0</v>
      </c>
      <c r="F368" s="841"/>
      <c r="G368" s="8"/>
      <c r="H368" s="8"/>
      <c r="I368" s="19"/>
      <c r="J368" s="19"/>
      <c r="K368" s="19"/>
      <c r="L368" s="19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</row>
    <row r="369" spans="1:35" s="5" customFormat="1" ht="12.75" customHeight="1" thickBot="1" x14ac:dyDescent="0.25">
      <c r="A369" s="144" t="s">
        <v>157</v>
      </c>
      <c r="B369" s="1188"/>
      <c r="C369" s="55"/>
      <c r="D369" s="55"/>
      <c r="E369" s="55"/>
      <c r="F369" s="8"/>
      <c r="G369" s="8"/>
      <c r="H369" s="8"/>
      <c r="I369" s="19"/>
      <c r="J369" s="19"/>
      <c r="K369" s="19"/>
      <c r="L369" s="19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</row>
    <row r="370" spans="1:35" s="5" customFormat="1" ht="10.5" customHeight="1" x14ac:dyDescent="0.2">
      <c r="A370" s="462" t="s">
        <v>158</v>
      </c>
      <c r="B370" s="1280"/>
      <c r="C370" s="472"/>
      <c r="D370" s="464"/>
      <c r="E370" s="472">
        <f t="shared" ref="E370:E397" si="27">B370-C370-D370</f>
        <v>0</v>
      </c>
      <c r="F370" s="650"/>
      <c r="G370" s="8"/>
      <c r="H370" s="8"/>
      <c r="I370" s="19"/>
      <c r="J370" s="19"/>
      <c r="K370" s="19"/>
      <c r="L370" s="19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</row>
    <row r="371" spans="1:35" s="5" customFormat="1" ht="12.75" customHeight="1" x14ac:dyDescent="0.2">
      <c r="A371" s="465" t="s">
        <v>159</v>
      </c>
      <c r="B371" s="1190">
        <v>96</v>
      </c>
      <c r="C371" s="473"/>
      <c r="D371" s="425"/>
      <c r="E371" s="473">
        <f t="shared" si="27"/>
        <v>96</v>
      </c>
      <c r="F371" s="781"/>
      <c r="G371" s="8"/>
      <c r="H371" s="8"/>
      <c r="I371" s="19"/>
      <c r="J371" s="19"/>
      <c r="K371" s="19"/>
      <c r="L371" s="19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</row>
    <row r="372" spans="1:35" s="12" customFormat="1" x14ac:dyDescent="0.2">
      <c r="A372" s="465" t="s">
        <v>160</v>
      </c>
      <c r="B372" s="1190">
        <v>80.7</v>
      </c>
      <c r="C372" s="473"/>
      <c r="D372" s="466"/>
      <c r="E372" s="473">
        <f t="shared" si="27"/>
        <v>80.7</v>
      </c>
      <c r="F372" s="781"/>
      <c r="G372" s="6"/>
      <c r="H372" s="6"/>
      <c r="I372" s="7"/>
      <c r="J372" s="7"/>
      <c r="K372" s="7"/>
      <c r="L372" s="7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s="5" customFormat="1" x14ac:dyDescent="0.2">
      <c r="A373" s="465" t="s">
        <v>161</v>
      </c>
      <c r="B373" s="1190">
        <v>40</v>
      </c>
      <c r="C373" s="473"/>
      <c r="D373" s="466"/>
      <c r="E373" s="473">
        <f t="shared" si="27"/>
        <v>40</v>
      </c>
      <c r="F373" s="781"/>
      <c r="G373" s="8"/>
      <c r="H373" s="8"/>
      <c r="I373" s="19"/>
      <c r="J373" s="19"/>
      <c r="K373" s="19"/>
      <c r="L373" s="19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</row>
    <row r="374" spans="1:35" s="5" customFormat="1" x14ac:dyDescent="0.2">
      <c r="A374" s="465" t="s">
        <v>162</v>
      </c>
      <c r="B374" s="1190"/>
      <c r="C374" s="473"/>
      <c r="D374" s="466"/>
      <c r="E374" s="473">
        <f t="shared" si="27"/>
        <v>0</v>
      </c>
      <c r="F374" s="781"/>
      <c r="G374" s="8"/>
      <c r="H374" s="8"/>
      <c r="I374" s="19"/>
      <c r="J374" s="19"/>
      <c r="K374" s="19"/>
      <c r="L374" s="19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1:35" s="5" customFormat="1" x14ac:dyDescent="0.2">
      <c r="A375" s="465" t="s">
        <v>163</v>
      </c>
      <c r="B375" s="1245"/>
      <c r="C375" s="474"/>
      <c r="D375" s="467"/>
      <c r="E375" s="473">
        <f t="shared" si="27"/>
        <v>0</v>
      </c>
      <c r="F375" s="781"/>
      <c r="G375" s="8"/>
      <c r="H375" s="8"/>
      <c r="I375" s="19"/>
      <c r="J375" s="19"/>
      <c r="K375" s="19"/>
      <c r="L375" s="19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</row>
    <row r="376" spans="1:35" s="5" customFormat="1" x14ac:dyDescent="0.2">
      <c r="A376" s="468" t="s">
        <v>164</v>
      </c>
      <c r="B376" s="1245">
        <v>70</v>
      </c>
      <c r="C376" s="474"/>
      <c r="D376" s="467"/>
      <c r="E376" s="473">
        <f t="shared" si="27"/>
        <v>70</v>
      </c>
      <c r="F376" s="781"/>
      <c r="G376" s="8"/>
      <c r="H376" s="8"/>
      <c r="I376" s="19"/>
      <c r="J376" s="19"/>
      <c r="K376" s="19"/>
      <c r="L376" s="19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</row>
    <row r="377" spans="1:35" s="5" customFormat="1" x14ac:dyDescent="0.2">
      <c r="A377" s="468" t="s">
        <v>2101</v>
      </c>
      <c r="B377" s="1245">
        <v>100</v>
      </c>
      <c r="C377" s="474"/>
      <c r="D377" s="467"/>
      <c r="E377" s="473">
        <f t="shared" si="27"/>
        <v>100</v>
      </c>
      <c r="F377" s="781"/>
      <c r="G377" s="8"/>
      <c r="H377" s="8"/>
      <c r="I377" s="19"/>
      <c r="J377" s="19"/>
      <c r="K377" s="19"/>
      <c r="L377" s="19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</row>
    <row r="378" spans="1:35" s="5" customFormat="1" x14ac:dyDescent="0.2">
      <c r="A378" s="465" t="s">
        <v>165</v>
      </c>
      <c r="B378" s="1190">
        <v>27.7</v>
      </c>
      <c r="C378" s="475"/>
      <c r="D378" s="425"/>
      <c r="E378" s="473">
        <f t="shared" si="27"/>
        <v>27.7</v>
      </c>
      <c r="F378" s="781"/>
      <c r="G378" s="8"/>
      <c r="H378" s="8"/>
      <c r="I378" s="19"/>
      <c r="J378" s="19"/>
      <c r="K378" s="19"/>
      <c r="L378" s="19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</row>
    <row r="379" spans="1:35" s="5" customFormat="1" x14ac:dyDescent="0.2">
      <c r="A379" s="465" t="s">
        <v>166</v>
      </c>
      <c r="B379" s="1245">
        <v>12</v>
      </c>
      <c r="C379" s="476"/>
      <c r="D379" s="432"/>
      <c r="E379" s="473">
        <f t="shared" si="27"/>
        <v>12</v>
      </c>
      <c r="F379" s="781"/>
      <c r="G379" s="8"/>
      <c r="H379" s="8"/>
      <c r="I379" s="19"/>
      <c r="J379" s="19"/>
      <c r="K379" s="19"/>
      <c r="L379" s="19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</row>
    <row r="380" spans="1:35" s="5" customFormat="1" ht="13.5" thickBot="1" x14ac:dyDescent="0.25">
      <c r="A380" s="469" t="s">
        <v>167</v>
      </c>
      <c r="B380" s="1228">
        <v>80</v>
      </c>
      <c r="C380" s="477"/>
      <c r="D380" s="454"/>
      <c r="E380" s="478">
        <f t="shared" si="27"/>
        <v>80</v>
      </c>
      <c r="F380" s="326"/>
      <c r="G380" s="8"/>
      <c r="H380" s="8"/>
      <c r="I380" s="19"/>
      <c r="J380" s="19"/>
      <c r="K380" s="19"/>
      <c r="L380" s="19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</row>
    <row r="381" spans="1:35" s="12" customFormat="1" ht="15" thickBot="1" x14ac:dyDescent="0.25">
      <c r="A381" s="144" t="s">
        <v>1636</v>
      </c>
      <c r="B381" s="1242"/>
      <c r="C381" s="55"/>
      <c r="D381" s="55"/>
      <c r="E381" s="929">
        <f t="shared" si="27"/>
        <v>0</v>
      </c>
      <c r="F381" s="6"/>
      <c r="G381" s="6"/>
      <c r="H381" s="6"/>
      <c r="I381" s="7"/>
      <c r="J381" s="7"/>
      <c r="K381" s="7"/>
      <c r="L381" s="7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s="12" customFormat="1" x14ac:dyDescent="0.2">
      <c r="A382" s="62" t="s">
        <v>168</v>
      </c>
      <c r="B382" s="1277">
        <v>40</v>
      </c>
      <c r="C382" s="42"/>
      <c r="D382" s="88"/>
      <c r="E382" s="88">
        <f t="shared" si="27"/>
        <v>40</v>
      </c>
      <c r="F382" s="842"/>
      <c r="G382" s="6"/>
      <c r="H382" s="6"/>
      <c r="I382" s="7"/>
      <c r="J382" s="7"/>
      <c r="K382" s="7"/>
      <c r="L382" s="7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s="12" customFormat="1" x14ac:dyDescent="0.2">
      <c r="A383" s="22" t="s">
        <v>169</v>
      </c>
      <c r="B383" s="1281">
        <v>30</v>
      </c>
      <c r="C383" s="43"/>
      <c r="D383" s="79"/>
      <c r="E383" s="79">
        <f t="shared" si="27"/>
        <v>30</v>
      </c>
      <c r="F383" s="804"/>
      <c r="G383" s="6"/>
      <c r="H383" s="6"/>
      <c r="I383" s="7"/>
      <c r="J383" s="7"/>
      <c r="K383" s="7"/>
      <c r="L383" s="7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s="12" customFormat="1" x14ac:dyDescent="0.2">
      <c r="A384" s="22" t="s">
        <v>170</v>
      </c>
      <c r="B384" s="1282"/>
      <c r="C384" s="21"/>
      <c r="D384" s="15"/>
      <c r="E384" s="426">
        <f t="shared" si="27"/>
        <v>0</v>
      </c>
      <c r="F384" s="804"/>
      <c r="G384" s="6"/>
      <c r="H384" s="6"/>
      <c r="I384" s="7"/>
      <c r="J384" s="7"/>
      <c r="K384" s="7"/>
      <c r="L384" s="7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s="12" customFormat="1" x14ac:dyDescent="0.2">
      <c r="A385" s="436" t="s">
        <v>171</v>
      </c>
      <c r="B385" s="1247">
        <v>20</v>
      </c>
      <c r="C385" s="21"/>
      <c r="D385" s="15"/>
      <c r="E385" s="426">
        <f t="shared" si="27"/>
        <v>20</v>
      </c>
      <c r="F385" s="804"/>
      <c r="G385" s="6"/>
      <c r="H385" s="6"/>
      <c r="I385" s="7"/>
      <c r="J385" s="7"/>
      <c r="K385" s="7"/>
      <c r="L385" s="7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s="12" customFormat="1" x14ac:dyDescent="0.2">
      <c r="A386" s="436" t="s">
        <v>172</v>
      </c>
      <c r="B386" s="1282"/>
      <c r="C386" s="21"/>
      <c r="D386" s="15"/>
      <c r="E386" s="426">
        <f t="shared" si="27"/>
        <v>0</v>
      </c>
      <c r="F386" s="804"/>
      <c r="G386" s="6"/>
      <c r="H386" s="6"/>
      <c r="I386" s="7"/>
      <c r="J386" s="7"/>
      <c r="K386" s="7"/>
      <c r="L386" s="7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s="12" customFormat="1" x14ac:dyDescent="0.2">
      <c r="A387" s="293" t="s">
        <v>1637</v>
      </c>
      <c r="B387" s="1282"/>
      <c r="C387" s="21"/>
      <c r="D387" s="15"/>
      <c r="E387" s="426"/>
      <c r="F387" s="804"/>
      <c r="G387" s="6"/>
      <c r="H387" s="6"/>
      <c r="I387" s="7"/>
      <c r="J387" s="7"/>
      <c r="K387" s="7"/>
      <c r="L387" s="7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s="12" customFormat="1" x14ac:dyDescent="0.2">
      <c r="A388" s="436" t="s">
        <v>173</v>
      </c>
      <c r="B388" s="1282">
        <v>20</v>
      </c>
      <c r="C388" s="21"/>
      <c r="D388" s="15"/>
      <c r="E388" s="426">
        <f t="shared" si="27"/>
        <v>20</v>
      </c>
      <c r="F388" s="804"/>
      <c r="G388" s="6"/>
      <c r="H388" s="6"/>
      <c r="I388" s="7"/>
      <c r="J388" s="7"/>
      <c r="K388" s="7"/>
      <c r="L388" s="7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s="12" customFormat="1" x14ac:dyDescent="0.2">
      <c r="A389" s="436" t="s">
        <v>174</v>
      </c>
      <c r="B389" s="1282"/>
      <c r="C389" s="21"/>
      <c r="D389" s="15"/>
      <c r="E389" s="426">
        <f t="shared" si="27"/>
        <v>0</v>
      </c>
      <c r="F389" s="804"/>
      <c r="G389" s="6"/>
      <c r="H389" s="6"/>
      <c r="I389" s="7"/>
      <c r="J389" s="7"/>
      <c r="K389" s="7"/>
      <c r="L389" s="7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s="12" customFormat="1" x14ac:dyDescent="0.2">
      <c r="A390" s="582" t="s">
        <v>175</v>
      </c>
      <c r="B390" s="1282"/>
      <c r="C390" s="21"/>
      <c r="D390" s="15"/>
      <c r="E390" s="426">
        <f t="shared" si="27"/>
        <v>0</v>
      </c>
      <c r="F390" s="804"/>
      <c r="G390" s="6"/>
      <c r="H390" s="6"/>
      <c r="I390" s="7"/>
      <c r="J390" s="7"/>
      <c r="K390" s="7"/>
      <c r="L390" s="7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s="5" customFormat="1" x14ac:dyDescent="0.2">
      <c r="A391" s="22" t="s">
        <v>176</v>
      </c>
      <c r="B391" s="1247"/>
      <c r="C391" s="21"/>
      <c r="D391" s="15"/>
      <c r="E391" s="426">
        <f t="shared" si="27"/>
        <v>0</v>
      </c>
      <c r="F391" s="804"/>
      <c r="G391" s="8"/>
      <c r="H391" s="8"/>
      <c r="I391" s="19"/>
      <c r="J391" s="19"/>
      <c r="K391" s="19"/>
      <c r="L391" s="19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</row>
    <row r="392" spans="1:35" s="5" customFormat="1" x14ac:dyDescent="0.2">
      <c r="A392" s="436" t="s">
        <v>177</v>
      </c>
      <c r="B392" s="1247">
        <v>70</v>
      </c>
      <c r="C392" s="21"/>
      <c r="D392" s="15"/>
      <c r="E392" s="426">
        <f t="shared" si="27"/>
        <v>70</v>
      </c>
      <c r="F392" s="804"/>
      <c r="G392" s="8"/>
      <c r="H392" s="8"/>
      <c r="I392" s="19"/>
      <c r="J392" s="19"/>
      <c r="K392" s="19"/>
      <c r="L392" s="19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</row>
    <row r="393" spans="1:35" s="5" customFormat="1" x14ac:dyDescent="0.2">
      <c r="A393" s="293" t="s">
        <v>1550</v>
      </c>
      <c r="B393" s="1249">
        <v>20</v>
      </c>
      <c r="C393" s="29"/>
      <c r="D393" s="82"/>
      <c r="E393" s="479">
        <f t="shared" si="27"/>
        <v>20</v>
      </c>
      <c r="F393" s="804"/>
      <c r="G393" s="8"/>
      <c r="H393" s="8"/>
      <c r="I393" s="19"/>
      <c r="J393" s="19"/>
      <c r="K393" s="19"/>
      <c r="L393" s="19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</row>
    <row r="394" spans="1:35" s="5" customFormat="1" x14ac:dyDescent="0.2">
      <c r="A394" s="583" t="s">
        <v>1885</v>
      </c>
      <c r="B394" s="1249">
        <v>70</v>
      </c>
      <c r="C394" s="29"/>
      <c r="D394" s="82"/>
      <c r="E394" s="479">
        <f t="shared" si="27"/>
        <v>70</v>
      </c>
      <c r="F394" s="804"/>
      <c r="G394" s="8"/>
      <c r="H394" s="8"/>
      <c r="I394" s="19"/>
      <c r="J394" s="19"/>
      <c r="K394" s="19"/>
      <c r="L394" s="19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</row>
    <row r="395" spans="1:35" s="5" customFormat="1" x14ac:dyDescent="0.2">
      <c r="A395" s="22" t="s">
        <v>1808</v>
      </c>
      <c r="B395" s="1249"/>
      <c r="C395" s="29"/>
      <c r="D395" s="82"/>
      <c r="E395" s="479">
        <f t="shared" si="27"/>
        <v>0</v>
      </c>
      <c r="F395" s="804"/>
      <c r="G395" s="8"/>
      <c r="H395" s="8"/>
      <c r="I395" s="19"/>
      <c r="J395" s="19"/>
      <c r="K395" s="19"/>
      <c r="L395" s="19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</row>
    <row r="396" spans="1:35" s="5" customFormat="1" x14ac:dyDescent="0.2">
      <c r="A396" s="22" t="s">
        <v>1884</v>
      </c>
      <c r="B396" s="1249">
        <v>60</v>
      </c>
      <c r="C396" s="29"/>
      <c r="D396" s="82"/>
      <c r="E396" s="479">
        <f t="shared" si="27"/>
        <v>60</v>
      </c>
      <c r="F396" s="804"/>
      <c r="G396" s="8"/>
      <c r="H396" s="8"/>
      <c r="I396" s="19"/>
      <c r="J396" s="19"/>
      <c r="K396" s="19"/>
      <c r="L396" s="19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</row>
    <row r="397" spans="1:35" s="5" customFormat="1" ht="13.5" thickBot="1" x14ac:dyDescent="0.25">
      <c r="A397" s="58" t="s">
        <v>178</v>
      </c>
      <c r="B397" s="1187"/>
      <c r="C397" s="51"/>
      <c r="D397" s="83"/>
      <c r="E397" s="460">
        <f t="shared" si="27"/>
        <v>0</v>
      </c>
      <c r="F397" s="843"/>
      <c r="G397" s="8"/>
      <c r="H397" s="8"/>
      <c r="I397" s="19"/>
      <c r="J397" s="19"/>
      <c r="K397" s="19"/>
      <c r="L397" s="19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</row>
    <row r="398" spans="1:35" s="5" customFormat="1" ht="15" thickBot="1" x14ac:dyDescent="0.25">
      <c r="A398" s="118" t="s">
        <v>179</v>
      </c>
      <c r="B398" s="1213"/>
      <c r="C398" s="55"/>
      <c r="D398" s="38"/>
      <c r="E398" s="38"/>
      <c r="F398" s="64"/>
      <c r="G398" s="8"/>
      <c r="H398" s="8"/>
      <c r="I398" s="7"/>
      <c r="J398" s="19"/>
      <c r="K398" s="19"/>
      <c r="L398" s="19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</row>
    <row r="399" spans="1:35" s="5" customFormat="1" x14ac:dyDescent="0.2">
      <c r="A399" s="62" t="s">
        <v>180</v>
      </c>
      <c r="B399" s="1252"/>
      <c r="C399" s="42"/>
      <c r="D399" s="42"/>
      <c r="E399" s="88">
        <f t="shared" ref="E399:E413" si="28">B399-C399-D399</f>
        <v>0</v>
      </c>
      <c r="F399" s="804"/>
      <c r="G399" s="8"/>
      <c r="H399" s="8"/>
      <c r="I399" s="7"/>
      <c r="J399" s="19"/>
      <c r="K399" s="19"/>
      <c r="L399" s="19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</row>
    <row r="400" spans="1:35" s="5" customFormat="1" x14ac:dyDescent="0.2">
      <c r="A400" s="22" t="s">
        <v>181</v>
      </c>
      <c r="B400" s="1197"/>
      <c r="C400" s="43"/>
      <c r="D400" s="43"/>
      <c r="E400" s="79">
        <f t="shared" si="28"/>
        <v>0</v>
      </c>
      <c r="F400" s="804"/>
      <c r="G400" s="8"/>
      <c r="H400" s="8"/>
      <c r="I400" s="7"/>
      <c r="J400" s="19"/>
      <c r="K400" s="19"/>
      <c r="L400" s="19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</row>
    <row r="401" spans="1:35" s="5" customFormat="1" ht="12.75" customHeight="1" x14ac:dyDescent="0.2">
      <c r="A401" s="22" t="s">
        <v>182</v>
      </c>
      <c r="B401" s="1247"/>
      <c r="C401" s="24"/>
      <c r="D401" s="24"/>
      <c r="E401" s="797">
        <f t="shared" si="28"/>
        <v>0</v>
      </c>
      <c r="F401" s="804"/>
      <c r="G401" s="8"/>
      <c r="H401" s="8"/>
      <c r="I401" s="7"/>
      <c r="J401" s="19"/>
      <c r="K401" s="19"/>
      <c r="L401" s="19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</row>
    <row r="402" spans="1:35" s="5" customFormat="1" ht="12.75" customHeight="1" x14ac:dyDescent="0.2">
      <c r="A402" s="22" t="s">
        <v>183</v>
      </c>
      <c r="B402" s="1247"/>
      <c r="C402" s="24"/>
      <c r="D402" s="74"/>
      <c r="E402" s="797">
        <f t="shared" si="28"/>
        <v>0</v>
      </c>
      <c r="F402" s="804"/>
      <c r="G402" s="8"/>
      <c r="H402" s="8"/>
      <c r="I402" s="7"/>
      <c r="J402" s="19"/>
      <c r="K402" s="19"/>
      <c r="L402" s="19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</row>
    <row r="403" spans="1:35" s="5" customFormat="1" ht="12" customHeight="1" x14ac:dyDescent="0.2">
      <c r="A403" s="22" t="s">
        <v>184</v>
      </c>
      <c r="B403" s="1247"/>
      <c r="C403" s="21"/>
      <c r="D403" s="21"/>
      <c r="E403" s="797">
        <f t="shared" si="28"/>
        <v>0</v>
      </c>
      <c r="F403" s="804"/>
      <c r="G403" s="8"/>
      <c r="H403" s="8"/>
      <c r="I403" s="7"/>
      <c r="J403" s="19"/>
      <c r="K403" s="19"/>
      <c r="L403" s="19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</row>
    <row r="404" spans="1:35" s="5" customFormat="1" ht="12.75" customHeight="1" x14ac:dyDescent="0.2">
      <c r="A404" s="22" t="s">
        <v>185</v>
      </c>
      <c r="B404" s="1247"/>
      <c r="C404" s="21"/>
      <c r="D404" s="75"/>
      <c r="E404" s="797">
        <f t="shared" si="28"/>
        <v>0</v>
      </c>
      <c r="F404" s="804"/>
      <c r="G404" s="8"/>
      <c r="H404" s="8"/>
      <c r="I404" s="7"/>
      <c r="J404" s="19"/>
      <c r="K404" s="19"/>
      <c r="L404" s="19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</row>
    <row r="405" spans="1:35" s="5" customFormat="1" ht="12.75" customHeight="1" x14ac:dyDescent="0.2">
      <c r="A405" s="22" t="s">
        <v>186</v>
      </c>
      <c r="B405" s="1247"/>
      <c r="C405" s="21"/>
      <c r="D405" s="21"/>
      <c r="E405" s="797">
        <f t="shared" si="28"/>
        <v>0</v>
      </c>
      <c r="F405" s="804"/>
      <c r="G405" s="8"/>
      <c r="H405" s="8"/>
      <c r="I405" s="7"/>
      <c r="J405" s="19"/>
      <c r="K405" s="19"/>
      <c r="L405" s="19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</row>
    <row r="406" spans="1:35" s="5" customFormat="1" ht="12.75" customHeight="1" x14ac:dyDescent="0.2">
      <c r="A406" s="22" t="s">
        <v>187</v>
      </c>
      <c r="B406" s="1247"/>
      <c r="C406" s="21"/>
      <c r="D406" s="75"/>
      <c r="E406" s="797">
        <f t="shared" si="28"/>
        <v>0</v>
      </c>
      <c r="F406" s="804"/>
      <c r="G406" s="8"/>
      <c r="H406" s="8"/>
      <c r="I406" s="7"/>
      <c r="J406" s="19"/>
      <c r="K406" s="19"/>
      <c r="L406" s="19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</row>
    <row r="407" spans="1:35" s="5" customFormat="1" ht="12.75" customHeight="1" x14ac:dyDescent="0.2">
      <c r="A407" s="22" t="s">
        <v>188</v>
      </c>
      <c r="B407" s="1247"/>
      <c r="C407" s="21"/>
      <c r="D407" s="24"/>
      <c r="E407" s="797">
        <f t="shared" si="28"/>
        <v>0</v>
      </c>
      <c r="F407" s="804"/>
      <c r="G407" s="8"/>
      <c r="H407" s="8"/>
      <c r="I407" s="7"/>
      <c r="J407" s="19"/>
      <c r="K407" s="19"/>
      <c r="L407" s="19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</row>
    <row r="408" spans="1:35" s="5" customFormat="1" ht="12.75" customHeight="1" x14ac:dyDescent="0.2">
      <c r="A408" s="22" t="s">
        <v>189</v>
      </c>
      <c r="B408" s="1247"/>
      <c r="C408" s="21"/>
      <c r="D408" s="21"/>
      <c r="E408" s="797">
        <f t="shared" si="28"/>
        <v>0</v>
      </c>
      <c r="F408" s="804"/>
      <c r="G408" s="8"/>
      <c r="H408" s="8"/>
      <c r="I408" s="7"/>
      <c r="J408" s="19"/>
      <c r="K408" s="19"/>
      <c r="L408" s="19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</row>
    <row r="409" spans="1:35" s="5" customFormat="1" ht="12.75" customHeight="1" x14ac:dyDescent="0.2">
      <c r="A409" s="22" t="s">
        <v>190</v>
      </c>
      <c r="B409" s="1247"/>
      <c r="C409" s="21"/>
      <c r="D409" s="21"/>
      <c r="E409" s="797">
        <f t="shared" si="28"/>
        <v>0</v>
      </c>
      <c r="F409" s="804"/>
      <c r="G409" s="8"/>
      <c r="H409" s="8"/>
      <c r="I409" s="7"/>
      <c r="J409" s="19"/>
      <c r="K409" s="19"/>
      <c r="L409" s="19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</row>
    <row r="410" spans="1:35" s="5" customFormat="1" ht="14.25" customHeight="1" x14ac:dyDescent="0.2">
      <c r="A410" s="22" t="s">
        <v>191</v>
      </c>
      <c r="B410" s="1247"/>
      <c r="C410" s="21"/>
      <c r="D410" s="21"/>
      <c r="E410" s="797">
        <f t="shared" si="28"/>
        <v>0</v>
      </c>
      <c r="F410" s="804"/>
      <c r="G410" s="8"/>
      <c r="H410" s="8"/>
      <c r="I410" s="7"/>
      <c r="J410" s="19"/>
      <c r="K410" s="19"/>
      <c r="L410" s="19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</row>
    <row r="411" spans="1:35" s="5" customFormat="1" x14ac:dyDescent="0.2">
      <c r="A411" s="22" t="s">
        <v>192</v>
      </c>
      <c r="B411" s="1247"/>
      <c r="C411" s="21"/>
      <c r="D411" s="21"/>
      <c r="E411" s="797">
        <f t="shared" si="28"/>
        <v>0</v>
      </c>
      <c r="F411" s="804"/>
      <c r="G411" s="8"/>
      <c r="H411" s="8"/>
      <c r="I411" s="7"/>
      <c r="J411" s="19"/>
      <c r="K411" s="19"/>
      <c r="L411" s="19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</row>
    <row r="412" spans="1:35" x14ac:dyDescent="0.2">
      <c r="A412" s="22" t="s">
        <v>193</v>
      </c>
      <c r="B412" s="1247">
        <v>37.200000000000003</v>
      </c>
      <c r="C412" s="21"/>
      <c r="D412" s="21"/>
      <c r="E412" s="797">
        <f t="shared" si="28"/>
        <v>37.200000000000003</v>
      </c>
      <c r="F412" s="804"/>
      <c r="G412" s="8"/>
      <c r="H412" s="8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</row>
    <row r="413" spans="1:35" ht="13.5" thickBot="1" x14ac:dyDescent="0.25">
      <c r="A413" s="58" t="s">
        <v>194</v>
      </c>
      <c r="B413" s="1187">
        <v>8.9</v>
      </c>
      <c r="C413" s="51"/>
      <c r="D413" s="51"/>
      <c r="E413" s="845">
        <f t="shared" si="28"/>
        <v>8.9</v>
      </c>
      <c r="F413" s="781"/>
      <c r="G413" s="8"/>
      <c r="H413" s="8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</row>
    <row r="414" spans="1:35" ht="15" thickBot="1" x14ac:dyDescent="0.25">
      <c r="A414" s="122" t="s">
        <v>195</v>
      </c>
      <c r="B414" s="1283"/>
      <c r="C414" s="138"/>
      <c r="D414" s="138"/>
      <c r="E414" s="138"/>
      <c r="F414" s="8"/>
      <c r="G414" s="8"/>
      <c r="H414" s="8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</row>
    <row r="415" spans="1:35" x14ac:dyDescent="0.2">
      <c r="A415" s="62" t="s">
        <v>196</v>
      </c>
      <c r="B415" s="1210">
        <v>16.3</v>
      </c>
      <c r="C415" s="42"/>
      <c r="D415" s="42"/>
      <c r="E415" s="10">
        <f t="shared" ref="E415:E433" si="29">B415-C415-D415</f>
        <v>16.3</v>
      </c>
      <c r="F415" s="461"/>
      <c r="G415" s="8"/>
      <c r="H415" s="8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</row>
    <row r="416" spans="1:35" x14ac:dyDescent="0.2">
      <c r="A416" s="22" t="s">
        <v>197</v>
      </c>
      <c r="B416" s="1189">
        <v>13.4</v>
      </c>
      <c r="C416" s="21"/>
      <c r="D416" s="21"/>
      <c r="E416" s="36">
        <f t="shared" si="29"/>
        <v>13.4</v>
      </c>
      <c r="F416" s="461"/>
      <c r="G416" s="8"/>
      <c r="H416" s="8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</row>
    <row r="417" spans="1:35" x14ac:dyDescent="0.2">
      <c r="A417" s="22" t="s">
        <v>198</v>
      </c>
      <c r="B417" s="1189"/>
      <c r="C417" s="21"/>
      <c r="D417" s="21"/>
      <c r="E417" s="36">
        <f t="shared" si="29"/>
        <v>0</v>
      </c>
      <c r="F417" s="461"/>
      <c r="G417" s="8"/>
      <c r="H417" s="8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</row>
    <row r="418" spans="1:35" x14ac:dyDescent="0.2">
      <c r="A418" s="22" t="s">
        <v>199</v>
      </c>
      <c r="B418" s="1189"/>
      <c r="C418" s="21"/>
      <c r="D418" s="21"/>
      <c r="E418" s="36">
        <f t="shared" si="29"/>
        <v>0</v>
      </c>
      <c r="F418" s="461"/>
      <c r="G418" s="8"/>
      <c r="H418" s="8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</row>
    <row r="419" spans="1:35" x14ac:dyDescent="0.2">
      <c r="A419" s="22" t="s">
        <v>200</v>
      </c>
      <c r="B419" s="1189"/>
      <c r="C419" s="24"/>
      <c r="D419" s="21"/>
      <c r="E419" s="36">
        <f t="shared" si="29"/>
        <v>0</v>
      </c>
      <c r="F419" s="461"/>
      <c r="G419" s="8"/>
      <c r="H419" s="8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</row>
    <row r="420" spans="1:35" x14ac:dyDescent="0.2">
      <c r="A420" s="436" t="s">
        <v>2354</v>
      </c>
      <c r="B420" s="1192">
        <v>100</v>
      </c>
      <c r="C420" s="391"/>
      <c r="D420" s="384"/>
      <c r="E420" s="390">
        <f t="shared" si="29"/>
        <v>100</v>
      </c>
      <c r="F420" s="461"/>
      <c r="G420" s="8"/>
      <c r="H420" s="8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</row>
    <row r="421" spans="1:35" x14ac:dyDescent="0.2">
      <c r="A421" s="22" t="s">
        <v>201</v>
      </c>
      <c r="B421" s="1189"/>
      <c r="C421" s="24"/>
      <c r="D421" s="21"/>
      <c r="E421" s="36">
        <f t="shared" si="29"/>
        <v>0</v>
      </c>
      <c r="F421" s="495"/>
      <c r="G421" s="8"/>
      <c r="H421" s="8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</row>
    <row r="422" spans="1:35" s="4" customFormat="1" x14ac:dyDescent="0.2">
      <c r="A422" s="22" t="s">
        <v>202</v>
      </c>
      <c r="B422" s="1189"/>
      <c r="C422" s="24"/>
      <c r="D422" s="21"/>
      <c r="E422" s="36">
        <f t="shared" si="29"/>
        <v>0</v>
      </c>
      <c r="F422" s="495"/>
      <c r="G422" s="6"/>
      <c r="H422" s="6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</row>
    <row r="423" spans="1:35" s="4" customFormat="1" x14ac:dyDescent="0.2">
      <c r="A423" s="436" t="s">
        <v>2355</v>
      </c>
      <c r="B423" s="1192">
        <v>100</v>
      </c>
      <c r="C423" s="391"/>
      <c r="D423" s="384"/>
      <c r="E423" s="390">
        <f t="shared" si="29"/>
        <v>100</v>
      </c>
      <c r="F423" s="495"/>
      <c r="G423" s="6"/>
      <c r="H423" s="6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</row>
    <row r="424" spans="1:35" x14ac:dyDescent="0.2">
      <c r="A424" s="436" t="s">
        <v>2356</v>
      </c>
      <c r="B424" s="1189">
        <v>100</v>
      </c>
      <c r="C424" s="24"/>
      <c r="D424" s="21"/>
      <c r="E424" s="36">
        <f t="shared" si="29"/>
        <v>100</v>
      </c>
      <c r="F424" s="495"/>
      <c r="G424" s="8"/>
      <c r="H424" s="8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</row>
    <row r="425" spans="1:35" x14ac:dyDescent="0.2">
      <c r="A425" s="22" t="s">
        <v>203</v>
      </c>
      <c r="B425" s="1189"/>
      <c r="C425" s="24"/>
      <c r="D425" s="21"/>
      <c r="E425" s="36">
        <f t="shared" si="29"/>
        <v>0</v>
      </c>
      <c r="F425" s="495"/>
      <c r="G425" s="8"/>
      <c r="H425" s="8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</row>
    <row r="426" spans="1:35" x14ac:dyDescent="0.2">
      <c r="A426" s="22" t="s">
        <v>204</v>
      </c>
      <c r="B426" s="1189"/>
      <c r="C426" s="24"/>
      <c r="D426" s="21"/>
      <c r="E426" s="36">
        <f t="shared" si="29"/>
        <v>0</v>
      </c>
      <c r="F426" s="495"/>
      <c r="G426" s="8"/>
      <c r="H426" s="8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</row>
    <row r="427" spans="1:35" x14ac:dyDescent="0.2">
      <c r="A427" s="436" t="s">
        <v>2357</v>
      </c>
      <c r="B427" s="1189">
        <v>100</v>
      </c>
      <c r="C427" s="24"/>
      <c r="D427" s="21"/>
      <c r="E427" s="36">
        <f t="shared" si="29"/>
        <v>100</v>
      </c>
      <c r="F427" s="495"/>
      <c r="G427" s="8"/>
      <c r="H427" s="6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</row>
    <row r="428" spans="1:35" x14ac:dyDescent="0.2">
      <c r="A428" s="22" t="s">
        <v>205</v>
      </c>
      <c r="B428" s="1189"/>
      <c r="C428" s="24"/>
      <c r="D428" s="21"/>
      <c r="E428" s="36">
        <f t="shared" si="29"/>
        <v>0</v>
      </c>
      <c r="F428" s="495"/>
      <c r="G428" s="8"/>
      <c r="H428" s="8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</row>
    <row r="429" spans="1:35" x14ac:dyDescent="0.2">
      <c r="A429" s="31" t="s">
        <v>206</v>
      </c>
      <c r="B429" s="1196"/>
      <c r="C429" s="32"/>
      <c r="D429" s="29"/>
      <c r="E429" s="36">
        <f t="shared" si="29"/>
        <v>0</v>
      </c>
      <c r="F429" s="495"/>
      <c r="G429" s="8"/>
      <c r="H429" s="8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</row>
    <row r="430" spans="1:35" x14ac:dyDescent="0.2">
      <c r="A430" s="31" t="s">
        <v>207</v>
      </c>
      <c r="B430" s="1189">
        <v>33.200000000000003</v>
      </c>
      <c r="C430" s="24"/>
      <c r="D430" s="21"/>
      <c r="E430" s="36">
        <f t="shared" si="29"/>
        <v>33.200000000000003</v>
      </c>
      <c r="F430" s="495"/>
      <c r="G430" s="8"/>
      <c r="H430" s="8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</row>
    <row r="431" spans="1:35" x14ac:dyDescent="0.2">
      <c r="A431" s="301" t="s">
        <v>1581</v>
      </c>
      <c r="B431" s="1196"/>
      <c r="C431" s="32"/>
      <c r="D431" s="29"/>
      <c r="E431" s="68">
        <f t="shared" si="29"/>
        <v>0</v>
      </c>
      <c r="F431" s="495"/>
      <c r="G431" s="8"/>
      <c r="H431" s="8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</row>
    <row r="432" spans="1:35" x14ac:dyDescent="0.2">
      <c r="A432" s="500" t="s">
        <v>208</v>
      </c>
      <c r="B432" s="1196"/>
      <c r="C432" s="32"/>
      <c r="D432" s="29"/>
      <c r="E432" s="68">
        <f t="shared" si="29"/>
        <v>0</v>
      </c>
      <c r="F432" s="495"/>
      <c r="G432" s="8"/>
      <c r="H432" s="8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</row>
    <row r="433" spans="1:35" ht="13.5" thickBot="1" x14ac:dyDescent="0.25">
      <c r="A433" s="698" t="s">
        <v>1584</v>
      </c>
      <c r="B433" s="1246"/>
      <c r="C433" s="34"/>
      <c r="D433" s="51"/>
      <c r="E433" s="77">
        <f t="shared" si="29"/>
        <v>0</v>
      </c>
      <c r="F433" s="495"/>
      <c r="G433" s="8"/>
      <c r="H433" s="8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</row>
    <row r="434" spans="1:35" ht="15" thickBot="1" x14ac:dyDescent="0.25">
      <c r="A434" s="144" t="s">
        <v>209</v>
      </c>
      <c r="B434" s="1188"/>
      <c r="C434" s="55"/>
      <c r="D434" s="55"/>
      <c r="E434" s="55"/>
      <c r="F434" s="927"/>
      <c r="G434" s="8"/>
      <c r="H434" s="8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</row>
    <row r="435" spans="1:35" x14ac:dyDescent="0.2">
      <c r="A435" s="145" t="s">
        <v>210</v>
      </c>
      <c r="B435" s="1252"/>
      <c r="C435" s="63"/>
      <c r="D435" s="42"/>
      <c r="E435" s="88">
        <f t="shared" ref="E435:E446" si="30">B435-C435-D435</f>
        <v>0</v>
      </c>
      <c r="F435" s="461"/>
      <c r="G435" s="8"/>
      <c r="H435" s="8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</row>
    <row r="436" spans="1:35" x14ac:dyDescent="0.2">
      <c r="A436" s="22" t="s">
        <v>211</v>
      </c>
      <c r="B436" s="1198"/>
      <c r="C436" s="36"/>
      <c r="D436" s="21"/>
      <c r="E436" s="426">
        <f t="shared" si="30"/>
        <v>0</v>
      </c>
      <c r="F436" s="461"/>
      <c r="G436" s="8"/>
      <c r="H436" s="8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</row>
    <row r="437" spans="1:35" x14ac:dyDescent="0.2">
      <c r="A437" s="22" t="s">
        <v>212</v>
      </c>
      <c r="B437" s="1198">
        <v>31.1</v>
      </c>
      <c r="C437" s="36"/>
      <c r="D437" s="21"/>
      <c r="E437" s="426">
        <f t="shared" si="30"/>
        <v>31.1</v>
      </c>
      <c r="F437" s="461"/>
      <c r="G437" s="8"/>
      <c r="H437" s="8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</row>
    <row r="438" spans="1:35" x14ac:dyDescent="0.2">
      <c r="A438" s="22" t="s">
        <v>213</v>
      </c>
      <c r="B438" s="1198"/>
      <c r="C438" s="36"/>
      <c r="D438" s="21"/>
      <c r="E438" s="426">
        <f t="shared" si="30"/>
        <v>0</v>
      </c>
      <c r="F438" s="461"/>
      <c r="G438" s="8"/>
      <c r="H438" s="8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</row>
    <row r="439" spans="1:35" x14ac:dyDescent="0.2">
      <c r="A439" s="22" t="s">
        <v>214</v>
      </c>
      <c r="B439" s="1198"/>
      <c r="C439" s="36"/>
      <c r="D439" s="21"/>
      <c r="E439" s="426">
        <f t="shared" si="30"/>
        <v>0</v>
      </c>
      <c r="F439" s="461"/>
      <c r="G439" s="8"/>
      <c r="H439" s="8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</row>
    <row r="440" spans="1:35" s="4" customFormat="1" x14ac:dyDescent="0.2">
      <c r="A440" s="22" t="s">
        <v>215</v>
      </c>
      <c r="B440" s="1198"/>
      <c r="C440" s="36"/>
      <c r="D440" s="21"/>
      <c r="E440" s="426">
        <f t="shared" si="30"/>
        <v>0</v>
      </c>
      <c r="F440" s="461"/>
      <c r="G440" s="6"/>
      <c r="H440" s="6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</row>
    <row r="441" spans="1:35" s="4" customFormat="1" x14ac:dyDescent="0.2">
      <c r="A441" s="22" t="s">
        <v>216</v>
      </c>
      <c r="B441" s="1198">
        <v>21</v>
      </c>
      <c r="C441" s="36"/>
      <c r="D441" s="21"/>
      <c r="E441" s="426">
        <f t="shared" si="30"/>
        <v>21</v>
      </c>
      <c r="F441" s="461"/>
      <c r="G441" s="6"/>
      <c r="H441" s="6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</row>
    <row r="442" spans="1:35" s="4" customFormat="1" x14ac:dyDescent="0.2">
      <c r="A442" s="22" t="s">
        <v>217</v>
      </c>
      <c r="B442" s="1198">
        <v>31.2</v>
      </c>
      <c r="C442" s="36"/>
      <c r="D442" s="21"/>
      <c r="E442" s="426">
        <f t="shared" si="30"/>
        <v>31.2</v>
      </c>
      <c r="F442" s="461"/>
      <c r="G442" s="6"/>
      <c r="H442" s="6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</row>
    <row r="443" spans="1:35" s="4" customFormat="1" x14ac:dyDescent="0.2">
      <c r="A443" s="22" t="s">
        <v>2404</v>
      </c>
      <c r="B443" s="1279"/>
      <c r="C443" s="68"/>
      <c r="D443" s="29"/>
      <c r="E443" s="479">
        <f>B443-C443-D443</f>
        <v>0</v>
      </c>
      <c r="F443" s="461"/>
      <c r="G443" s="6"/>
      <c r="H443" s="6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</row>
    <row r="444" spans="1:35" s="4" customFormat="1" x14ac:dyDescent="0.2">
      <c r="A444" s="22" t="s">
        <v>218</v>
      </c>
      <c r="B444" s="1279"/>
      <c r="C444" s="68"/>
      <c r="D444" s="29"/>
      <c r="E444" s="479">
        <f t="shared" si="30"/>
        <v>0</v>
      </c>
      <c r="F444" s="461"/>
      <c r="G444" s="6"/>
      <c r="H444" s="6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</row>
    <row r="445" spans="1:35" s="4" customFormat="1" x14ac:dyDescent="0.2">
      <c r="A445" s="31" t="s">
        <v>219</v>
      </c>
      <c r="B445" s="1202"/>
      <c r="C445" s="36"/>
      <c r="D445" s="21"/>
      <c r="E445" s="426">
        <f t="shared" si="30"/>
        <v>0</v>
      </c>
      <c r="F445" s="461"/>
      <c r="G445" s="6"/>
      <c r="H445" s="6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</row>
    <row r="446" spans="1:35" s="4" customFormat="1" ht="13.5" thickBot="1" x14ac:dyDescent="0.25">
      <c r="A446" s="58" t="s">
        <v>220</v>
      </c>
      <c r="B446" s="1284"/>
      <c r="C446" s="38"/>
      <c r="D446" s="52"/>
      <c r="E446" s="497">
        <f t="shared" si="30"/>
        <v>0</v>
      </c>
      <c r="F446" s="461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</row>
    <row r="447" spans="1:35" ht="15" thickBot="1" x14ac:dyDescent="0.25">
      <c r="A447" s="59" t="s">
        <v>2359</v>
      </c>
      <c r="B447" s="1188"/>
      <c r="C447" s="55"/>
      <c r="D447" s="55"/>
      <c r="E447" s="55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</row>
    <row r="448" spans="1:35" s="4" customFormat="1" x14ac:dyDescent="0.2">
      <c r="A448" s="674" t="s">
        <v>221</v>
      </c>
      <c r="B448" s="1285">
        <v>7.19</v>
      </c>
      <c r="C448" s="452"/>
      <c r="D448" s="337"/>
      <c r="E448" s="452">
        <f t="shared" ref="E448:E473" si="31">B448-C448-D448</f>
        <v>7.19</v>
      </c>
      <c r="F448" s="650"/>
      <c r="G448" s="6"/>
      <c r="H448" s="6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</row>
    <row r="449" spans="1:35" s="4" customFormat="1" x14ac:dyDescent="0.2">
      <c r="A449" s="675" t="s">
        <v>2426</v>
      </c>
      <c r="B449" s="1286"/>
      <c r="C449" s="453"/>
      <c r="D449" s="338"/>
      <c r="E449" s="453">
        <f t="shared" si="31"/>
        <v>0</v>
      </c>
      <c r="F449" s="672"/>
      <c r="G449" s="6"/>
      <c r="H449" s="6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</row>
    <row r="450" spans="1:35" s="4" customFormat="1" x14ac:dyDescent="0.2">
      <c r="A450" s="675" t="s">
        <v>2360</v>
      </c>
      <c r="B450" s="1286">
        <v>15</v>
      </c>
      <c r="C450" s="1377"/>
      <c r="D450" s="338"/>
      <c r="E450" s="453">
        <f t="shared" si="31"/>
        <v>15</v>
      </c>
      <c r="F450" s="651">
        <v>20</v>
      </c>
      <c r="G450" s="6"/>
      <c r="H450" s="6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</row>
    <row r="451" spans="1:35" s="4" customFormat="1" x14ac:dyDescent="0.2">
      <c r="A451" s="675" t="s">
        <v>2361</v>
      </c>
      <c r="B451" s="1286">
        <v>20</v>
      </c>
      <c r="C451" s="453"/>
      <c r="D451" s="338"/>
      <c r="E451" s="453">
        <f t="shared" si="31"/>
        <v>20</v>
      </c>
      <c r="F451" s="461"/>
      <c r="G451" s="6"/>
      <c r="H451" s="6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</row>
    <row r="452" spans="1:35" s="4" customFormat="1" x14ac:dyDescent="0.2">
      <c r="A452" s="676" t="s">
        <v>2362</v>
      </c>
      <c r="B452" s="1286">
        <v>20</v>
      </c>
      <c r="C452" s="453"/>
      <c r="D452" s="338"/>
      <c r="E452" s="453">
        <f t="shared" si="31"/>
        <v>20</v>
      </c>
      <c r="F452" s="461"/>
      <c r="G452" s="6"/>
      <c r="H452" s="6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</row>
    <row r="453" spans="1:35" s="4" customFormat="1" x14ac:dyDescent="0.2">
      <c r="A453" s="680" t="s">
        <v>222</v>
      </c>
      <c r="B453" s="1286">
        <v>12.5</v>
      </c>
      <c r="C453" s="681"/>
      <c r="D453" s="683"/>
      <c r="E453" s="453">
        <f t="shared" si="31"/>
        <v>12.5</v>
      </c>
      <c r="F453" s="461"/>
      <c r="G453" s="6"/>
      <c r="H453" s="6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</row>
    <row r="454" spans="1:35" s="4" customFormat="1" ht="13.5" thickBot="1" x14ac:dyDescent="0.25">
      <c r="A454" s="677" t="s">
        <v>2363</v>
      </c>
      <c r="B454" s="1299"/>
      <c r="C454" s="682"/>
      <c r="D454" s="684"/>
      <c r="E454" s="673">
        <f t="shared" si="31"/>
        <v>0</v>
      </c>
      <c r="F454" s="471"/>
      <c r="G454" s="6"/>
      <c r="H454" s="6"/>
      <c r="I454" s="712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</row>
    <row r="455" spans="1:35" s="4" customFormat="1" ht="15" thickBot="1" x14ac:dyDescent="0.25">
      <c r="A455" s="107" t="s">
        <v>223</v>
      </c>
      <c r="B455" s="1213"/>
      <c r="C455" s="38"/>
      <c r="D455" s="38"/>
      <c r="E455" s="929">
        <f t="shared" si="31"/>
        <v>0</v>
      </c>
      <c r="F455" s="6"/>
      <c r="G455" s="6"/>
      <c r="H455" s="6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</row>
    <row r="456" spans="1:35" s="4" customFormat="1" ht="13.5" thickBot="1" x14ac:dyDescent="0.25">
      <c r="A456" s="98" t="s">
        <v>224</v>
      </c>
      <c r="B456" s="1400"/>
      <c r="C456" s="11"/>
      <c r="D456" s="11"/>
      <c r="E456" s="460">
        <f t="shared" si="31"/>
        <v>0</v>
      </c>
      <c r="F456" s="494"/>
      <c r="G456" s="6"/>
      <c r="H456" s="6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</row>
    <row r="457" spans="1:35" s="4" customFormat="1" ht="18" customHeight="1" thickBot="1" x14ac:dyDescent="0.25">
      <c r="A457" s="146" t="s">
        <v>2692</v>
      </c>
      <c r="B457" s="1188"/>
      <c r="C457" s="55"/>
      <c r="D457" s="55"/>
      <c r="E457" s="934">
        <f t="shared" si="31"/>
        <v>0</v>
      </c>
      <c r="F457" s="936"/>
      <c r="G457" s="6"/>
      <c r="H457" s="6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</row>
    <row r="458" spans="1:35" s="4" customFormat="1" ht="18" customHeight="1" x14ac:dyDescent="0.2">
      <c r="A458" s="147" t="s">
        <v>227</v>
      </c>
      <c r="B458" s="1287">
        <v>12.5</v>
      </c>
      <c r="C458" s="482"/>
      <c r="D458" s="488"/>
      <c r="E458" s="482">
        <f t="shared" si="31"/>
        <v>12.5</v>
      </c>
      <c r="F458" s="461"/>
      <c r="G458" s="6"/>
      <c r="H458" s="6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</row>
    <row r="459" spans="1:35" s="4" customFormat="1" ht="18" customHeight="1" x14ac:dyDescent="0.2">
      <c r="A459" s="148" t="s">
        <v>228</v>
      </c>
      <c r="B459" s="1288">
        <v>2.5</v>
      </c>
      <c r="C459" s="483"/>
      <c r="D459" s="489"/>
      <c r="E459" s="484">
        <f t="shared" si="31"/>
        <v>2.5</v>
      </c>
      <c r="F459" s="481"/>
      <c r="G459" s="6"/>
      <c r="H459" s="6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</row>
    <row r="460" spans="1:35" s="4" customFormat="1" ht="18" customHeight="1" x14ac:dyDescent="0.2">
      <c r="A460" s="149" t="s">
        <v>229</v>
      </c>
      <c r="B460" s="1288">
        <v>330</v>
      </c>
      <c r="C460" s="483"/>
      <c r="D460" s="489"/>
      <c r="E460" s="484">
        <f t="shared" si="31"/>
        <v>330</v>
      </c>
      <c r="F460" s="481"/>
      <c r="G460" s="6"/>
      <c r="H460" s="6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</row>
    <row r="461" spans="1:35" s="4" customFormat="1" ht="18" customHeight="1" x14ac:dyDescent="0.2">
      <c r="A461" s="150" t="s">
        <v>230</v>
      </c>
      <c r="B461" s="1289">
        <v>95</v>
      </c>
      <c r="C461" s="484"/>
      <c r="D461" s="480">
        <v>20</v>
      </c>
      <c r="E461" s="484">
        <f t="shared" si="31"/>
        <v>75</v>
      </c>
      <c r="F461" s="481"/>
      <c r="G461" s="6"/>
      <c r="H461" s="6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</row>
    <row r="462" spans="1:35" s="4" customFormat="1" ht="18" customHeight="1" x14ac:dyDescent="0.2">
      <c r="A462" s="584" t="s">
        <v>2256</v>
      </c>
      <c r="B462" s="1290">
        <v>17.5</v>
      </c>
      <c r="C462" s="484"/>
      <c r="D462" s="585"/>
      <c r="E462" s="484">
        <f t="shared" si="31"/>
        <v>17.5</v>
      </c>
      <c r="F462" s="481"/>
      <c r="G462" s="6"/>
      <c r="H462" s="6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</row>
    <row r="463" spans="1:35" s="4" customFormat="1" ht="18" customHeight="1" x14ac:dyDescent="0.2">
      <c r="A463" s="447" t="s">
        <v>2081</v>
      </c>
      <c r="B463" s="1289">
        <v>220</v>
      </c>
      <c r="C463" s="484"/>
      <c r="D463" s="480"/>
      <c r="E463" s="484">
        <f t="shared" si="31"/>
        <v>220</v>
      </c>
      <c r="F463" s="481"/>
      <c r="G463" s="6"/>
      <c r="H463" s="6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</row>
    <row r="464" spans="1:35" s="4" customFormat="1" ht="18" customHeight="1" x14ac:dyDescent="0.2">
      <c r="A464" s="431" t="s">
        <v>1986</v>
      </c>
      <c r="B464" s="1289">
        <v>15</v>
      </c>
      <c r="C464" s="484"/>
      <c r="D464" s="480"/>
      <c r="E464" s="484">
        <f t="shared" si="31"/>
        <v>15</v>
      </c>
      <c r="F464" s="481"/>
      <c r="G464" s="6"/>
      <c r="H464" s="6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</row>
    <row r="465" spans="1:35" s="4" customFormat="1" ht="18" customHeight="1" x14ac:dyDescent="0.2">
      <c r="A465" s="150" t="s">
        <v>1591</v>
      </c>
      <c r="B465" s="1289">
        <v>240</v>
      </c>
      <c r="C465" s="484"/>
      <c r="D465" s="480"/>
      <c r="E465" s="484">
        <f t="shared" si="31"/>
        <v>240</v>
      </c>
      <c r="F465" s="481"/>
      <c r="G465" s="6"/>
      <c r="H465" s="6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</row>
    <row r="466" spans="1:35" s="4" customFormat="1" ht="18" customHeight="1" x14ac:dyDescent="0.2">
      <c r="A466" s="150" t="s">
        <v>233</v>
      </c>
      <c r="B466" s="1289">
        <v>120</v>
      </c>
      <c r="C466" s="484"/>
      <c r="D466" s="480">
        <v>20</v>
      </c>
      <c r="E466" s="484">
        <f t="shared" si="31"/>
        <v>100</v>
      </c>
      <c r="F466" s="481"/>
      <c r="G466" s="6"/>
      <c r="H466" s="6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</row>
    <row r="467" spans="1:35" s="4" customFormat="1" ht="18" customHeight="1" x14ac:dyDescent="0.2">
      <c r="A467" s="150" t="s">
        <v>1592</v>
      </c>
      <c r="B467" s="1291">
        <v>100</v>
      </c>
      <c r="C467" s="485"/>
      <c r="D467" s="490"/>
      <c r="E467" s="484">
        <f t="shared" si="31"/>
        <v>100</v>
      </c>
      <c r="F467" s="481"/>
      <c r="G467" s="6"/>
      <c r="H467" s="6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</row>
    <row r="468" spans="1:35" s="4" customFormat="1" ht="18" customHeight="1" x14ac:dyDescent="0.2">
      <c r="A468" s="150" t="s">
        <v>236</v>
      </c>
      <c r="B468" s="1291">
        <v>120</v>
      </c>
      <c r="C468" s="485"/>
      <c r="D468" s="490"/>
      <c r="E468" s="484">
        <f t="shared" si="31"/>
        <v>120</v>
      </c>
      <c r="F468" s="481"/>
      <c r="G468" s="6"/>
      <c r="H468" s="6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</row>
    <row r="469" spans="1:35" s="4" customFormat="1" ht="18" customHeight="1" x14ac:dyDescent="0.2">
      <c r="A469" s="151" t="s">
        <v>237</v>
      </c>
      <c r="B469" s="1292">
        <v>2.5</v>
      </c>
      <c r="C469" s="485"/>
      <c r="D469" s="490"/>
      <c r="E469" s="484">
        <f t="shared" si="31"/>
        <v>2.5</v>
      </c>
      <c r="F469" s="461"/>
      <c r="G469" s="6"/>
      <c r="H469" s="6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</row>
    <row r="470" spans="1:35" s="4" customFormat="1" ht="18" customHeight="1" x14ac:dyDescent="0.2">
      <c r="A470" s="150" t="s">
        <v>1891</v>
      </c>
      <c r="B470" s="1293">
        <v>40</v>
      </c>
      <c r="C470" s="485"/>
      <c r="D470" s="490"/>
      <c r="E470" s="484">
        <f t="shared" si="31"/>
        <v>40</v>
      </c>
      <c r="F470" s="461"/>
      <c r="G470" s="6"/>
      <c r="H470" s="6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</row>
    <row r="471" spans="1:35" s="4" customFormat="1" ht="18" customHeight="1" x14ac:dyDescent="0.2">
      <c r="A471" s="150" t="s">
        <v>2014</v>
      </c>
      <c r="B471" s="1294">
        <v>50</v>
      </c>
      <c r="C471" s="486"/>
      <c r="D471" s="491"/>
      <c r="E471" s="484">
        <f t="shared" si="31"/>
        <v>50</v>
      </c>
      <c r="F471" s="461">
        <v>40</v>
      </c>
      <c r="G471" s="6"/>
      <c r="H471" s="6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</row>
    <row r="472" spans="1:35" s="4" customFormat="1" ht="18" customHeight="1" x14ac:dyDescent="0.2">
      <c r="A472" s="150" t="s">
        <v>1892</v>
      </c>
      <c r="B472" s="1294">
        <v>45</v>
      </c>
      <c r="C472" s="486"/>
      <c r="D472" s="491"/>
      <c r="E472" s="486">
        <f t="shared" si="31"/>
        <v>45</v>
      </c>
      <c r="F472" s="461"/>
      <c r="G472" s="6"/>
      <c r="H472" s="6"/>
      <c r="I472" s="712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</row>
    <row r="473" spans="1:35" s="4" customFormat="1" ht="18" customHeight="1" thickBot="1" x14ac:dyDescent="0.25">
      <c r="A473" s="152" t="s">
        <v>239</v>
      </c>
      <c r="B473" s="1295">
        <v>5</v>
      </c>
      <c r="C473" s="487"/>
      <c r="D473" s="492"/>
      <c r="E473" s="493">
        <f t="shared" si="31"/>
        <v>5</v>
      </c>
      <c r="F473" s="461"/>
      <c r="G473" s="6"/>
      <c r="H473" s="6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</row>
    <row r="474" spans="1:35" ht="15" thickBot="1" x14ac:dyDescent="0.25">
      <c r="A474" s="108" t="s">
        <v>240</v>
      </c>
      <c r="B474" s="1213"/>
      <c r="C474" s="38"/>
      <c r="D474" s="38"/>
      <c r="E474" s="38"/>
      <c r="F474" s="937"/>
      <c r="G474" s="4"/>
      <c r="H474" s="4"/>
      <c r="I474" s="4"/>
    </row>
    <row r="475" spans="1:35" x14ac:dyDescent="0.2">
      <c r="A475" s="117" t="s">
        <v>241</v>
      </c>
      <c r="B475" s="1234"/>
      <c r="C475" s="55"/>
      <c r="D475" s="13"/>
      <c r="E475" s="78">
        <f t="shared" ref="E475:E510" si="32">B475-C475-D475</f>
        <v>0</v>
      </c>
      <c r="F475" s="762"/>
      <c r="G475" s="4"/>
      <c r="H475" s="4"/>
      <c r="I475" s="4"/>
    </row>
    <row r="476" spans="1:35" x14ac:dyDescent="0.2">
      <c r="A476" s="817" t="s">
        <v>242</v>
      </c>
      <c r="B476" s="1248">
        <v>27.5</v>
      </c>
      <c r="C476" s="68"/>
      <c r="D476" s="29"/>
      <c r="E476" s="798">
        <f t="shared" si="32"/>
        <v>27.5</v>
      </c>
      <c r="F476" s="762"/>
      <c r="G476" s="4"/>
      <c r="H476" s="4"/>
      <c r="I476" s="4"/>
    </row>
    <row r="477" spans="1:35" x14ac:dyDescent="0.2">
      <c r="A477" s="1429" t="s">
        <v>243</v>
      </c>
      <c r="B477" s="1427">
        <v>182.5</v>
      </c>
      <c r="C477" s="36"/>
      <c r="D477" s="21"/>
      <c r="E477" s="797">
        <f t="shared" si="32"/>
        <v>182.5</v>
      </c>
      <c r="F477" s="846"/>
      <c r="G477" s="4"/>
      <c r="H477" s="4"/>
      <c r="I477" s="4"/>
    </row>
    <row r="478" spans="1:35" s="700" customFormat="1" x14ac:dyDescent="0.2">
      <c r="A478" s="153" t="s">
        <v>2930</v>
      </c>
      <c r="B478" s="1197">
        <v>150</v>
      </c>
      <c r="C478" s="66"/>
      <c r="D478" s="43"/>
      <c r="E478" s="79">
        <f t="shared" si="32"/>
        <v>150</v>
      </c>
      <c r="F478" s="846"/>
      <c r="G478" s="1387"/>
      <c r="H478" s="1387"/>
      <c r="I478" s="1387"/>
    </row>
    <row r="479" spans="1:35" x14ac:dyDescent="0.2">
      <c r="A479" s="1429" t="s">
        <v>244</v>
      </c>
      <c r="B479" s="1197">
        <v>2.5</v>
      </c>
      <c r="C479" s="66"/>
      <c r="D479" s="43"/>
      <c r="E479" s="79">
        <f t="shared" si="32"/>
        <v>2.5</v>
      </c>
      <c r="F479" s="762"/>
      <c r="G479" s="4"/>
      <c r="H479" s="4"/>
      <c r="I479" s="4"/>
    </row>
    <row r="480" spans="1:35" s="700" customFormat="1" x14ac:dyDescent="0.2">
      <c r="A480" s="153" t="s">
        <v>2830</v>
      </c>
      <c r="B480" s="1197">
        <v>150</v>
      </c>
      <c r="C480" s="66"/>
      <c r="D480" s="43"/>
      <c r="E480" s="79">
        <f t="shared" si="32"/>
        <v>150</v>
      </c>
      <c r="F480" s="1393"/>
      <c r="G480" s="1387"/>
      <c r="H480" s="1387"/>
      <c r="I480" s="1387"/>
    </row>
    <row r="481" spans="1:9" x14ac:dyDescent="0.2">
      <c r="A481" s="870" t="s">
        <v>245</v>
      </c>
      <c r="B481" s="1427">
        <v>20</v>
      </c>
      <c r="C481" s="36"/>
      <c r="D481" s="21"/>
      <c r="E481" s="797">
        <f t="shared" si="32"/>
        <v>20</v>
      </c>
      <c r="F481" s="762"/>
      <c r="G481" s="4"/>
      <c r="H481" s="4"/>
      <c r="I481" s="4"/>
    </row>
    <row r="482" spans="1:9" s="700" customFormat="1" x14ac:dyDescent="0.2">
      <c r="A482" s="153" t="s">
        <v>2931</v>
      </c>
      <c r="B482" s="1248">
        <v>120</v>
      </c>
      <c r="C482" s="920"/>
      <c r="D482" s="784"/>
      <c r="E482" s="797">
        <f t="shared" si="32"/>
        <v>120</v>
      </c>
      <c r="F482" s="1393"/>
      <c r="G482" s="1387"/>
      <c r="H482" s="1387"/>
      <c r="I482" s="1387"/>
    </row>
    <row r="483" spans="1:9" x14ac:dyDescent="0.2">
      <c r="A483" s="153" t="s">
        <v>246</v>
      </c>
      <c r="B483" s="1248">
        <v>22.2</v>
      </c>
      <c r="C483" s="68"/>
      <c r="D483" s="29"/>
      <c r="E483" s="797">
        <f t="shared" si="32"/>
        <v>22.2</v>
      </c>
      <c r="F483" s="762"/>
      <c r="G483" s="4"/>
      <c r="H483" s="4"/>
      <c r="I483" s="4"/>
    </row>
    <row r="484" spans="1:9" x14ac:dyDescent="0.2">
      <c r="A484" s="153" t="s">
        <v>2015</v>
      </c>
      <c r="B484" s="1248">
        <v>37.5</v>
      </c>
      <c r="C484" s="432"/>
      <c r="D484" s="501"/>
      <c r="E484" s="798">
        <f t="shared" si="32"/>
        <v>37.5</v>
      </c>
      <c r="F484" s="762"/>
      <c r="G484" s="4"/>
      <c r="H484" s="4"/>
      <c r="I484" s="4"/>
    </row>
    <row r="485" spans="1:9" x14ac:dyDescent="0.2">
      <c r="A485" s="870" t="s">
        <v>247</v>
      </c>
      <c r="B485" s="1248">
        <v>15</v>
      </c>
      <c r="C485" s="68"/>
      <c r="D485" s="29"/>
      <c r="E485" s="798">
        <f t="shared" si="32"/>
        <v>15</v>
      </c>
      <c r="F485" s="762"/>
      <c r="G485" s="4"/>
      <c r="H485" s="4"/>
      <c r="I485" s="4"/>
    </row>
    <row r="486" spans="1:9" x14ac:dyDescent="0.2">
      <c r="A486" s="870" t="s">
        <v>248</v>
      </c>
      <c r="B486" s="1248">
        <v>2.5</v>
      </c>
      <c r="C486" s="68"/>
      <c r="D486" s="29"/>
      <c r="E486" s="798">
        <f t="shared" si="32"/>
        <v>2.5</v>
      </c>
      <c r="F486" s="762"/>
      <c r="G486" s="4"/>
      <c r="H486" s="4"/>
      <c r="I486" s="4"/>
    </row>
    <row r="487" spans="1:9" s="700" customFormat="1" x14ac:dyDescent="0.2">
      <c r="A487" s="153" t="s">
        <v>2831</v>
      </c>
      <c r="B487" s="1212">
        <v>87.5</v>
      </c>
      <c r="C487" s="920"/>
      <c r="D487" s="784"/>
      <c r="E487" s="798">
        <f t="shared" si="32"/>
        <v>87.5</v>
      </c>
      <c r="F487" s="1393"/>
      <c r="G487" s="1387"/>
      <c r="H487" s="1387"/>
      <c r="I487" s="1387"/>
    </row>
    <row r="488" spans="1:9" s="700" customFormat="1" x14ac:dyDescent="0.2">
      <c r="A488" s="153" t="s">
        <v>2015</v>
      </c>
      <c r="B488" s="1197">
        <v>90</v>
      </c>
      <c r="C488" s="66"/>
      <c r="D488" s="43"/>
      <c r="E488" s="79">
        <f t="shared" si="32"/>
        <v>90</v>
      </c>
      <c r="F488" s="1393"/>
      <c r="G488" s="1387"/>
      <c r="H488" s="1387"/>
      <c r="I488" s="1387"/>
    </row>
    <row r="489" spans="1:9" x14ac:dyDescent="0.2">
      <c r="A489" s="1430" t="s">
        <v>1988</v>
      </c>
      <c r="B489" s="1197">
        <v>25</v>
      </c>
      <c r="C489" s="66"/>
      <c r="D489" s="43"/>
      <c r="E489" s="79">
        <f t="shared" si="32"/>
        <v>25</v>
      </c>
      <c r="F489" s="762"/>
      <c r="G489" s="4"/>
      <c r="H489" s="4"/>
      <c r="I489" s="4"/>
    </row>
    <row r="490" spans="1:9" x14ac:dyDescent="0.2">
      <c r="A490" s="504" t="s">
        <v>1987</v>
      </c>
      <c r="B490" s="1197">
        <v>60</v>
      </c>
      <c r="C490" s="66"/>
      <c r="D490" s="43"/>
      <c r="E490" s="79">
        <f t="shared" si="32"/>
        <v>60</v>
      </c>
      <c r="F490" s="762"/>
      <c r="G490" s="4"/>
      <c r="H490" s="4"/>
      <c r="I490" s="4"/>
    </row>
    <row r="491" spans="1:9" x14ac:dyDescent="0.2">
      <c r="A491" s="153" t="s">
        <v>2832</v>
      </c>
      <c r="B491" s="1197">
        <v>80</v>
      </c>
      <c r="C491" s="66"/>
      <c r="D491" s="43"/>
      <c r="E491" s="79">
        <f t="shared" si="32"/>
        <v>80</v>
      </c>
      <c r="F491" s="762">
        <v>50</v>
      </c>
      <c r="G491" s="4"/>
      <c r="H491" s="4"/>
      <c r="I491" s="4"/>
    </row>
    <row r="492" spans="1:9" x14ac:dyDescent="0.2">
      <c r="A492" s="870" t="s">
        <v>249</v>
      </c>
      <c r="B492" s="1427">
        <v>15</v>
      </c>
      <c r="C492" s="36"/>
      <c r="D492" s="21"/>
      <c r="E492" s="797">
        <f t="shared" si="32"/>
        <v>15</v>
      </c>
      <c r="F492" s="762"/>
      <c r="G492" s="4"/>
      <c r="H492" s="4"/>
      <c r="I492" s="4"/>
    </row>
    <row r="493" spans="1:9" s="700" customFormat="1" x14ac:dyDescent="0.2">
      <c r="A493" s="153" t="s">
        <v>2833</v>
      </c>
      <c r="B493" s="1248">
        <v>40</v>
      </c>
      <c r="C493" s="920"/>
      <c r="D493" s="784"/>
      <c r="E493" s="798">
        <f t="shared" si="32"/>
        <v>40</v>
      </c>
      <c r="F493" s="1393">
        <v>40</v>
      </c>
      <c r="G493" s="1387"/>
      <c r="H493" s="1387"/>
      <c r="I493" s="1387"/>
    </row>
    <row r="494" spans="1:9" ht="13.5" thickBot="1" x14ac:dyDescent="0.25">
      <c r="A494" s="914" t="s">
        <v>250</v>
      </c>
      <c r="B494" s="1428"/>
      <c r="C494" s="77"/>
      <c r="D494" s="51"/>
      <c r="E494" s="845">
        <f t="shared" si="32"/>
        <v>0</v>
      </c>
      <c r="F494" s="762"/>
      <c r="G494" s="4"/>
      <c r="H494" s="4"/>
      <c r="I494" s="4"/>
    </row>
    <row r="495" spans="1:9" ht="15" thickBot="1" x14ac:dyDescent="0.25">
      <c r="A495" s="154" t="s">
        <v>2827</v>
      </c>
      <c r="B495" s="1188"/>
      <c r="C495" s="55"/>
      <c r="D495" s="55"/>
      <c r="E495" s="55">
        <f t="shared" si="32"/>
        <v>0</v>
      </c>
      <c r="F495" s="4"/>
      <c r="G495" s="4"/>
      <c r="H495" s="4"/>
      <c r="I495" s="4"/>
    </row>
    <row r="496" spans="1:9" x14ac:dyDescent="0.2">
      <c r="A496" s="1412" t="s">
        <v>2089</v>
      </c>
      <c r="B496" s="1413">
        <v>7.5</v>
      </c>
      <c r="C496" s="1416"/>
      <c r="D496" s="1414"/>
      <c r="E496" s="1152">
        <f t="shared" si="32"/>
        <v>7.5</v>
      </c>
      <c r="F496" s="456"/>
      <c r="G496" s="4"/>
      <c r="H496" s="4"/>
      <c r="I496" s="4"/>
    </row>
    <row r="497" spans="1:9" s="700" customFormat="1" x14ac:dyDescent="0.2">
      <c r="A497" s="450" t="s">
        <v>2873</v>
      </c>
      <c r="B497" s="1286">
        <v>10</v>
      </c>
      <c r="C497" s="1418"/>
      <c r="D497" s="848"/>
      <c r="E497" s="338">
        <f t="shared" si="32"/>
        <v>10</v>
      </c>
      <c r="F497" s="1411"/>
      <c r="G497" s="1387"/>
      <c r="H497" s="1387"/>
      <c r="I497" s="1387"/>
    </row>
    <row r="498" spans="1:9" s="700" customFormat="1" x14ac:dyDescent="0.2">
      <c r="A498" s="1410" t="s">
        <v>2828</v>
      </c>
      <c r="B498" s="1297">
        <v>15</v>
      </c>
      <c r="C498" s="55"/>
      <c r="D498" s="849"/>
      <c r="E498" s="338">
        <f t="shared" si="32"/>
        <v>15</v>
      </c>
      <c r="F498" s="1411"/>
      <c r="G498" s="1387"/>
      <c r="H498" s="1387"/>
      <c r="I498" s="1387"/>
    </row>
    <row r="499" spans="1:9" x14ac:dyDescent="0.2">
      <c r="A499" s="450" t="s">
        <v>2087</v>
      </c>
      <c r="B499" s="1286">
        <v>15</v>
      </c>
      <c r="C499" s="453"/>
      <c r="D499" s="848"/>
      <c r="E499" s="338">
        <f t="shared" si="32"/>
        <v>15</v>
      </c>
      <c r="F499" s="457"/>
      <c r="G499" s="4"/>
      <c r="H499" s="4"/>
      <c r="I499" s="4"/>
    </row>
    <row r="500" spans="1:9" x14ac:dyDescent="0.2">
      <c r="A500" s="450" t="s">
        <v>2364</v>
      </c>
      <c r="B500" s="1286">
        <v>37.5</v>
      </c>
      <c r="C500" s="453"/>
      <c r="D500" s="848"/>
      <c r="E500" s="338">
        <f t="shared" si="32"/>
        <v>37.5</v>
      </c>
      <c r="F500" s="457"/>
      <c r="G500" s="4"/>
      <c r="H500" s="4"/>
      <c r="I500" s="4"/>
    </row>
    <row r="501" spans="1:9" s="700" customFormat="1" x14ac:dyDescent="0.2">
      <c r="A501" s="450" t="s">
        <v>2829</v>
      </c>
      <c r="B501" s="1286">
        <v>10</v>
      </c>
      <c r="C501" s="1415"/>
      <c r="D501" s="848"/>
      <c r="E501" s="338">
        <f t="shared" si="32"/>
        <v>10</v>
      </c>
      <c r="F501" s="889"/>
      <c r="G501" s="1387"/>
      <c r="H501" s="1387"/>
      <c r="I501" s="1387"/>
    </row>
    <row r="502" spans="1:9" x14ac:dyDescent="0.2">
      <c r="A502" s="450" t="s">
        <v>2365</v>
      </c>
      <c r="B502" s="1286">
        <v>40</v>
      </c>
      <c r="C502" s="453"/>
      <c r="D502" s="848"/>
      <c r="E502" s="338">
        <f t="shared" si="32"/>
        <v>40</v>
      </c>
      <c r="F502" s="457"/>
      <c r="G502" s="4"/>
      <c r="H502" s="4"/>
      <c r="I502" s="4"/>
    </row>
    <row r="503" spans="1:9" x14ac:dyDescent="0.2">
      <c r="A503" s="450" t="s">
        <v>2097</v>
      </c>
      <c r="B503" s="1286">
        <v>20</v>
      </c>
      <c r="C503" s="453"/>
      <c r="D503" s="848"/>
      <c r="E503" s="338">
        <f t="shared" si="32"/>
        <v>20</v>
      </c>
      <c r="F503" s="457"/>
      <c r="G503" s="4"/>
      <c r="H503" s="4"/>
      <c r="I503" s="4"/>
    </row>
    <row r="504" spans="1:9" x14ac:dyDescent="0.2">
      <c r="A504" s="450" t="s">
        <v>2088</v>
      </c>
      <c r="B504" s="1286">
        <v>27.5</v>
      </c>
      <c r="C504" s="453"/>
      <c r="D504" s="848"/>
      <c r="E504" s="338">
        <f t="shared" si="32"/>
        <v>27.5</v>
      </c>
      <c r="F504" s="457"/>
      <c r="G504" s="4"/>
      <c r="H504" s="4"/>
      <c r="I504" s="4"/>
    </row>
    <row r="505" spans="1:9" x14ac:dyDescent="0.2">
      <c r="A505" s="653" t="s">
        <v>1543</v>
      </c>
      <c r="B505" s="1296">
        <v>5.3</v>
      </c>
      <c r="C505" s="652"/>
      <c r="D505" s="335"/>
      <c r="E505" s="338">
        <f t="shared" si="32"/>
        <v>5.3</v>
      </c>
      <c r="F505" s="457"/>
      <c r="G505" s="4"/>
      <c r="H505" s="4"/>
      <c r="I505" s="4"/>
    </row>
    <row r="506" spans="1:9" x14ac:dyDescent="0.2">
      <c r="A506" s="449" t="s">
        <v>2366</v>
      </c>
      <c r="B506" s="1297">
        <v>40</v>
      </c>
      <c r="C506" s="55"/>
      <c r="D506" s="849"/>
      <c r="E506" s="338">
        <f t="shared" si="32"/>
        <v>40</v>
      </c>
      <c r="F506" s="457"/>
      <c r="G506" s="4"/>
      <c r="H506" s="4"/>
      <c r="I506" s="4"/>
    </row>
    <row r="507" spans="1:9" x14ac:dyDescent="0.2">
      <c r="A507" s="451" t="s">
        <v>2090</v>
      </c>
      <c r="B507" s="1286"/>
      <c r="C507" s="453"/>
      <c r="D507" s="848"/>
      <c r="E507" s="338">
        <f t="shared" si="32"/>
        <v>0</v>
      </c>
      <c r="F507" s="457"/>
      <c r="G507" s="4"/>
      <c r="H507" s="4"/>
      <c r="I507" s="4"/>
    </row>
    <row r="508" spans="1:9" x14ac:dyDescent="0.2">
      <c r="A508" s="654" t="s">
        <v>2367</v>
      </c>
      <c r="B508" s="1298">
        <v>35</v>
      </c>
      <c r="C508" s="655"/>
      <c r="D508" s="850"/>
      <c r="E508" s="338">
        <f t="shared" si="32"/>
        <v>35</v>
      </c>
      <c r="F508" s="656"/>
      <c r="G508" s="4"/>
      <c r="H508" s="4"/>
      <c r="I508" s="4"/>
    </row>
    <row r="509" spans="1:9" x14ac:dyDescent="0.2">
      <c r="A509" s="654" t="s">
        <v>2091</v>
      </c>
      <c r="B509" s="1298"/>
      <c r="C509" s="655"/>
      <c r="D509" s="850"/>
      <c r="E509" s="338">
        <f t="shared" si="32"/>
        <v>0</v>
      </c>
      <c r="F509" s="656"/>
      <c r="G509" s="4"/>
      <c r="H509" s="4"/>
      <c r="I509" s="4"/>
    </row>
    <row r="510" spans="1:9" ht="13.5" thickBot="1" x14ac:dyDescent="0.25">
      <c r="A510" s="295" t="s">
        <v>2427</v>
      </c>
      <c r="B510" s="1299"/>
      <c r="C510" s="454"/>
      <c r="D510" s="851"/>
      <c r="E510" s="455">
        <f t="shared" si="32"/>
        <v>0</v>
      </c>
      <c r="F510" s="458"/>
      <c r="G510" s="4"/>
      <c r="H510" s="4"/>
      <c r="I510" s="4"/>
    </row>
    <row r="511" spans="1:9" ht="15" thickBot="1" x14ac:dyDescent="0.25">
      <c r="A511" s="155" t="s">
        <v>251</v>
      </c>
      <c r="B511" s="1300"/>
      <c r="C511" s="157"/>
      <c r="D511" s="156"/>
      <c r="E511" s="156"/>
      <c r="F511" s="4"/>
      <c r="G511" s="4"/>
      <c r="H511" s="4"/>
      <c r="I511" s="4"/>
    </row>
    <row r="512" spans="1:9" x14ac:dyDescent="0.2">
      <c r="A512" s="158" t="s">
        <v>225</v>
      </c>
      <c r="B512" s="1301">
        <v>20</v>
      </c>
      <c r="C512" s="159"/>
      <c r="D512" s="160"/>
      <c r="E512" s="88">
        <f t="shared" ref="E512:E529" si="33">B512-C512-D512</f>
        <v>20</v>
      </c>
      <c r="F512" s="762"/>
      <c r="G512" s="4"/>
      <c r="H512" s="4"/>
      <c r="I512" s="4"/>
    </row>
    <row r="513" spans="1:9" x14ac:dyDescent="0.2">
      <c r="A513" s="329" t="s">
        <v>1695</v>
      </c>
      <c r="B513" s="1302"/>
      <c r="C513" s="327"/>
      <c r="D513" s="328"/>
      <c r="E513" s="797">
        <f t="shared" si="33"/>
        <v>0</v>
      </c>
      <c r="F513" s="762"/>
      <c r="G513" s="4"/>
      <c r="H513" s="4"/>
      <c r="I513" s="4"/>
    </row>
    <row r="514" spans="1:9" x14ac:dyDescent="0.2">
      <c r="A514" s="161" t="s">
        <v>226</v>
      </c>
      <c r="B514" s="1303">
        <v>55</v>
      </c>
      <c r="C514" s="162"/>
      <c r="D514" s="559"/>
      <c r="E514" s="797">
        <f t="shared" si="33"/>
        <v>55</v>
      </c>
      <c r="F514" s="762"/>
      <c r="G514" s="4"/>
      <c r="H514" s="4"/>
      <c r="I514" s="4"/>
    </row>
    <row r="515" spans="1:9" x14ac:dyDescent="0.2">
      <c r="A515" s="163" t="s">
        <v>231</v>
      </c>
      <c r="B515" s="1197">
        <v>35</v>
      </c>
      <c r="C515" s="164"/>
      <c r="D515" s="422"/>
      <c r="E515" s="797">
        <f t="shared" si="33"/>
        <v>35</v>
      </c>
      <c r="F515" s="762"/>
      <c r="G515" s="4"/>
      <c r="H515" s="4"/>
      <c r="I515" s="4"/>
    </row>
    <row r="516" spans="1:9" x14ac:dyDescent="0.2">
      <c r="A516" s="165" t="s">
        <v>232</v>
      </c>
      <c r="B516" s="1304">
        <v>20</v>
      </c>
      <c r="C516" s="166"/>
      <c r="D516" s="167"/>
      <c r="E516" s="797">
        <f t="shared" si="33"/>
        <v>20</v>
      </c>
      <c r="F516" s="762"/>
      <c r="G516" s="4"/>
      <c r="H516" s="4"/>
      <c r="I516" s="4"/>
    </row>
    <row r="517" spans="1:9" x14ac:dyDescent="0.2">
      <c r="A517" s="165" t="s">
        <v>234</v>
      </c>
      <c r="B517" s="1304">
        <v>2.5</v>
      </c>
      <c r="C517" s="166"/>
      <c r="D517" s="167"/>
      <c r="E517" s="797">
        <f t="shared" si="33"/>
        <v>2.5</v>
      </c>
      <c r="F517" s="762"/>
      <c r="G517" s="4"/>
      <c r="H517" s="4"/>
      <c r="I517" s="4"/>
    </row>
    <row r="518" spans="1:9" x14ac:dyDescent="0.2">
      <c r="A518" s="165" t="s">
        <v>235</v>
      </c>
      <c r="B518" s="1304">
        <v>5</v>
      </c>
      <c r="C518" s="406"/>
      <c r="D518" s="167"/>
      <c r="E518" s="797">
        <f t="shared" si="33"/>
        <v>5</v>
      </c>
      <c r="F518" s="762"/>
      <c r="G518" s="4"/>
      <c r="H518" s="4"/>
      <c r="I518" s="4"/>
    </row>
    <row r="519" spans="1:9" x14ac:dyDescent="0.2">
      <c r="A519" s="165" t="s">
        <v>237</v>
      </c>
      <c r="B519" s="1304">
        <v>42</v>
      </c>
      <c r="C519" s="406"/>
      <c r="D519" s="167"/>
      <c r="E519" s="797">
        <f t="shared" si="33"/>
        <v>42</v>
      </c>
      <c r="F519" s="762"/>
      <c r="G519" s="4"/>
      <c r="H519" s="4"/>
      <c r="I519" s="4"/>
    </row>
    <row r="520" spans="1:9" ht="13.5" thickBot="1" x14ac:dyDescent="0.25">
      <c r="A520" s="1149" t="s">
        <v>238</v>
      </c>
      <c r="B520" s="1402">
        <v>35</v>
      </c>
      <c r="C520" s="1403"/>
      <c r="D520" s="1404"/>
      <c r="E520" s="798">
        <f t="shared" si="33"/>
        <v>35</v>
      </c>
      <c r="F520" s="877"/>
      <c r="G520" s="4"/>
      <c r="H520" s="4"/>
      <c r="I520" s="4"/>
    </row>
    <row r="521" spans="1:9" ht="15" thickBot="1" x14ac:dyDescent="0.25">
      <c r="A521" s="1406" t="s">
        <v>252</v>
      </c>
      <c r="B521" s="1407"/>
      <c r="C521" s="749"/>
      <c r="D521" s="749"/>
      <c r="E521" s="1408">
        <f t="shared" si="33"/>
        <v>0</v>
      </c>
      <c r="F521" s="749"/>
      <c r="G521" s="4"/>
      <c r="H521" s="4"/>
      <c r="I521" s="4"/>
    </row>
    <row r="522" spans="1:9" x14ac:dyDescent="0.2">
      <c r="A522" s="192" t="s">
        <v>253</v>
      </c>
      <c r="B522" s="1305">
        <v>10</v>
      </c>
      <c r="C522" s="192"/>
      <c r="D522" s="193"/>
      <c r="E522" s="855">
        <f t="shared" si="33"/>
        <v>10</v>
      </c>
      <c r="F522" s="1405"/>
      <c r="G522" s="4"/>
      <c r="H522" s="4"/>
      <c r="I522" s="4"/>
    </row>
    <row r="523" spans="1:9" x14ac:dyDescent="0.2">
      <c r="A523" s="304" t="s">
        <v>225</v>
      </c>
      <c r="B523" s="1305"/>
      <c r="C523" s="192"/>
      <c r="D523" s="193"/>
      <c r="E523" s="854">
        <f t="shared" si="33"/>
        <v>0</v>
      </c>
      <c r="F523" s="761"/>
      <c r="G523" s="4"/>
      <c r="H523" s="4"/>
      <c r="I523" s="4"/>
    </row>
    <row r="524" spans="1:9" x14ac:dyDescent="0.2">
      <c r="A524" s="304" t="s">
        <v>226</v>
      </c>
      <c r="B524" s="1305"/>
      <c r="C524" s="192"/>
      <c r="D524" s="193"/>
      <c r="E524" s="855">
        <f t="shared" si="33"/>
        <v>0</v>
      </c>
      <c r="F524" s="761"/>
      <c r="G524" s="4"/>
      <c r="H524" s="4"/>
      <c r="I524" s="4"/>
    </row>
    <row r="525" spans="1:9" x14ac:dyDescent="0.2">
      <c r="A525" s="166" t="s">
        <v>231</v>
      </c>
      <c r="B525" s="1306"/>
      <c r="C525" s="166"/>
      <c r="D525" s="167"/>
      <c r="E525" s="750">
        <f t="shared" si="33"/>
        <v>0</v>
      </c>
      <c r="F525" s="761"/>
      <c r="G525" s="4"/>
      <c r="H525" s="4"/>
      <c r="I525" s="4"/>
    </row>
    <row r="526" spans="1:9" x14ac:dyDescent="0.2">
      <c r="A526" s="166" t="s">
        <v>232</v>
      </c>
      <c r="B526" s="1306">
        <v>10</v>
      </c>
      <c r="C526" s="166"/>
      <c r="D526" s="167"/>
      <c r="E526" s="750">
        <f t="shared" si="33"/>
        <v>10</v>
      </c>
      <c r="F526" s="761"/>
      <c r="G526" s="4"/>
      <c r="H526" s="4"/>
      <c r="I526" s="4"/>
    </row>
    <row r="527" spans="1:9" x14ac:dyDescent="0.2">
      <c r="A527" s="166" t="s">
        <v>234</v>
      </c>
      <c r="B527" s="1306"/>
      <c r="C527" s="166"/>
      <c r="D527" s="167"/>
      <c r="E527" s="750">
        <f t="shared" si="33"/>
        <v>0</v>
      </c>
      <c r="F527" s="761"/>
      <c r="G527" s="4"/>
      <c r="H527" s="4"/>
      <c r="I527" s="4"/>
    </row>
    <row r="528" spans="1:9" x14ac:dyDescent="0.2">
      <c r="A528" s="166" t="s">
        <v>235</v>
      </c>
      <c r="B528" s="1306">
        <v>10</v>
      </c>
      <c r="C528" s="166"/>
      <c r="D528" s="167"/>
      <c r="E528" s="750">
        <f t="shared" si="33"/>
        <v>10</v>
      </c>
      <c r="F528" s="761"/>
      <c r="G528" s="4"/>
      <c r="H528" s="4"/>
      <c r="I528" s="4"/>
    </row>
    <row r="529" spans="1:9" ht="13.5" thickBot="1" x14ac:dyDescent="0.25">
      <c r="A529" s="168" t="s">
        <v>254</v>
      </c>
      <c r="B529" s="1307"/>
      <c r="C529" s="168"/>
      <c r="D529" s="169"/>
      <c r="E529" s="856">
        <f t="shared" si="33"/>
        <v>0</v>
      </c>
      <c r="F529" s="761"/>
      <c r="G529" s="4"/>
      <c r="H529" s="4"/>
      <c r="I529" s="4"/>
    </row>
    <row r="530" spans="1:9" ht="15" thickBot="1" x14ac:dyDescent="0.25">
      <c r="A530" s="1976" t="s">
        <v>2932</v>
      </c>
      <c r="B530" s="1976"/>
      <c r="C530" s="1976"/>
      <c r="D530" s="1976"/>
      <c r="E530" s="1976"/>
      <c r="F530" s="691"/>
      <c r="G530" s="4"/>
      <c r="H530" s="4"/>
      <c r="I530" s="4"/>
    </row>
    <row r="531" spans="1:9" x14ac:dyDescent="0.2">
      <c r="A531" s="692" t="s">
        <v>255</v>
      </c>
      <c r="B531" s="1471">
        <v>22</v>
      </c>
      <c r="C531" s="694"/>
      <c r="D531" s="695"/>
      <c r="E531" s="857">
        <f t="shared" ref="E531:E537" si="34">B531-C531-D531</f>
        <v>22</v>
      </c>
      <c r="F531" s="859"/>
      <c r="G531" s="4"/>
      <c r="H531" s="4"/>
      <c r="I531" s="4"/>
    </row>
    <row r="532" spans="1:9" x14ac:dyDescent="0.2">
      <c r="A532" s="1124" t="s">
        <v>256</v>
      </c>
      <c r="B532" s="1466">
        <v>50</v>
      </c>
      <c r="C532" s="775"/>
      <c r="D532" s="1085"/>
      <c r="E532" s="858">
        <f t="shared" si="34"/>
        <v>50</v>
      </c>
      <c r="F532" s="1393"/>
      <c r="G532" s="4"/>
      <c r="H532" s="4"/>
      <c r="I532" s="4"/>
    </row>
    <row r="533" spans="1:9" s="700" customFormat="1" x14ac:dyDescent="0.2">
      <c r="A533" s="1124" t="s">
        <v>2579</v>
      </c>
      <c r="B533" s="1466">
        <v>700</v>
      </c>
      <c r="C533" s="775">
        <v>300</v>
      </c>
      <c r="D533" s="1085"/>
      <c r="E533" s="858">
        <f t="shared" si="34"/>
        <v>400</v>
      </c>
      <c r="F533" s="1393"/>
      <c r="G533" s="701"/>
      <c r="H533" s="701"/>
      <c r="I533" s="701"/>
    </row>
    <row r="534" spans="1:9" x14ac:dyDescent="0.2">
      <c r="A534" s="1458" t="s">
        <v>2933</v>
      </c>
      <c r="B534" s="1466">
        <v>20</v>
      </c>
      <c r="C534" s="775"/>
      <c r="D534" s="1085"/>
      <c r="E534" s="858">
        <f t="shared" si="34"/>
        <v>20</v>
      </c>
      <c r="F534" s="1393"/>
      <c r="G534" s="4"/>
      <c r="H534" s="4"/>
      <c r="I534" s="4"/>
    </row>
    <row r="535" spans="1:9" s="700" customFormat="1" x14ac:dyDescent="0.2">
      <c r="A535" s="966" t="s">
        <v>2951</v>
      </c>
      <c r="B535" s="1392">
        <v>10</v>
      </c>
      <c r="C535" s="1426"/>
      <c r="D535" s="1451"/>
      <c r="E535" s="1392">
        <f t="shared" si="34"/>
        <v>10</v>
      </c>
      <c r="F535" s="894"/>
    </row>
    <row r="536" spans="1:9" s="700" customFormat="1" ht="25.5" x14ac:dyDescent="0.2">
      <c r="A536" s="1463" t="s">
        <v>2952</v>
      </c>
      <c r="B536" s="511">
        <v>10</v>
      </c>
      <c r="C536" s="1465"/>
      <c r="D536" s="1449"/>
      <c r="E536" s="511">
        <f t="shared" si="34"/>
        <v>10</v>
      </c>
      <c r="F536" s="1146"/>
    </row>
    <row r="537" spans="1:9" x14ac:dyDescent="0.2">
      <c r="A537" s="1459" t="s">
        <v>2100</v>
      </c>
      <c r="B537" s="1468"/>
      <c r="C537" s="193"/>
      <c r="D537" s="192"/>
      <c r="E537" s="1460">
        <f t="shared" si="34"/>
        <v>0</v>
      </c>
      <c r="F537" s="666"/>
      <c r="G537" s="4"/>
      <c r="H537" s="4"/>
      <c r="I537" s="4"/>
    </row>
    <row r="538" spans="1:9" x14ac:dyDescent="0.2">
      <c r="A538" s="1458" t="s">
        <v>2414</v>
      </c>
      <c r="B538" s="1466"/>
      <c r="C538" s="775"/>
      <c r="D538" s="1085"/>
      <c r="E538" s="858"/>
      <c r="F538" s="1393"/>
      <c r="G538" s="4"/>
      <c r="H538" s="4"/>
      <c r="I538" s="4"/>
    </row>
    <row r="539" spans="1:9" x14ac:dyDescent="0.2">
      <c r="A539" s="1458" t="s">
        <v>1791</v>
      </c>
      <c r="B539" s="1466">
        <v>8</v>
      </c>
      <c r="C539" s="775"/>
      <c r="D539" s="1085"/>
      <c r="E539" s="858">
        <f t="shared" ref="E539:E544" si="35">B539-C539-D539</f>
        <v>8</v>
      </c>
      <c r="F539" s="1393"/>
      <c r="G539" s="4"/>
      <c r="H539" s="4"/>
      <c r="I539" s="4"/>
    </row>
    <row r="540" spans="1:9" x14ac:dyDescent="0.2">
      <c r="A540" s="1464" t="s">
        <v>2394</v>
      </c>
      <c r="B540" s="1469"/>
      <c r="C540" s="1148"/>
      <c r="D540" s="773"/>
      <c r="E540" s="858">
        <f t="shared" si="35"/>
        <v>0</v>
      </c>
      <c r="F540" s="1393"/>
      <c r="G540" s="4"/>
      <c r="H540" s="4"/>
      <c r="I540" s="4"/>
    </row>
    <row r="541" spans="1:9" x14ac:dyDescent="0.2">
      <c r="A541" s="1461" t="s">
        <v>1792</v>
      </c>
      <c r="B541" s="1467">
        <v>42</v>
      </c>
      <c r="C541" s="1462"/>
      <c r="D541" s="1366"/>
      <c r="E541" s="685">
        <f t="shared" si="35"/>
        <v>42</v>
      </c>
      <c r="F541" s="1393"/>
      <c r="G541" s="4"/>
      <c r="H541" s="4"/>
      <c r="I541" s="4"/>
    </row>
    <row r="542" spans="1:9" s="700" customFormat="1" x14ac:dyDescent="0.2">
      <c r="A542" s="1431" t="s">
        <v>2907</v>
      </c>
      <c r="B542" s="1472">
        <v>75</v>
      </c>
      <c r="C542" s="957"/>
      <c r="D542" s="1432"/>
      <c r="E542" s="685">
        <f t="shared" si="35"/>
        <v>75</v>
      </c>
      <c r="F542" s="877"/>
      <c r="G542" s="1387"/>
      <c r="H542" s="1387"/>
      <c r="I542" s="1387"/>
    </row>
    <row r="543" spans="1:9" s="700" customFormat="1" x14ac:dyDescent="0.2">
      <c r="A543" s="1431" t="s">
        <v>2906</v>
      </c>
      <c r="B543" s="1472">
        <v>5</v>
      </c>
      <c r="C543" s="957"/>
      <c r="D543" s="1432"/>
      <c r="E543" s="685">
        <f t="shared" si="35"/>
        <v>5</v>
      </c>
      <c r="F543" s="877"/>
      <c r="G543" s="1387"/>
      <c r="H543" s="1387"/>
      <c r="I543" s="1387"/>
    </row>
    <row r="544" spans="1:9" s="700" customFormat="1" x14ac:dyDescent="0.2">
      <c r="A544" s="1431" t="s">
        <v>2905</v>
      </c>
      <c r="B544" s="1472">
        <v>34</v>
      </c>
      <c r="C544" s="957"/>
      <c r="D544" s="1432"/>
      <c r="E544" s="685">
        <f t="shared" si="35"/>
        <v>34</v>
      </c>
      <c r="F544" s="877"/>
      <c r="G544" s="1387"/>
      <c r="H544" s="1387"/>
      <c r="I544" s="1387"/>
    </row>
    <row r="545" spans="1:9" s="700" customFormat="1" x14ac:dyDescent="0.2">
      <c r="A545" s="1143" t="s">
        <v>2663</v>
      </c>
      <c r="B545" s="1473">
        <v>30</v>
      </c>
      <c r="C545" s="1380"/>
      <c r="D545" s="1144"/>
      <c r="E545" s="685">
        <f t="shared" ref="E545:E549" si="36">B545-C545-D545</f>
        <v>30</v>
      </c>
      <c r="F545" s="877"/>
      <c r="G545" s="701"/>
      <c r="H545" s="701"/>
      <c r="I545" s="701"/>
    </row>
    <row r="546" spans="1:9" s="700" customFormat="1" x14ac:dyDescent="0.2">
      <c r="A546" s="1143" t="s">
        <v>2664</v>
      </c>
      <c r="B546" s="1473">
        <v>30</v>
      </c>
      <c r="C546" s="1380"/>
      <c r="D546" s="1144"/>
      <c r="E546" s="685">
        <f t="shared" si="36"/>
        <v>30</v>
      </c>
      <c r="F546" s="877"/>
      <c r="G546" s="701"/>
      <c r="H546" s="701"/>
      <c r="I546" s="701"/>
    </row>
    <row r="547" spans="1:9" s="700" customFormat="1" x14ac:dyDescent="0.2">
      <c r="A547" s="1143" t="s">
        <v>2666</v>
      </c>
      <c r="B547" s="1473">
        <v>10</v>
      </c>
      <c r="C547" s="1380"/>
      <c r="D547" s="1144"/>
      <c r="E547" s="685">
        <f t="shared" si="36"/>
        <v>10</v>
      </c>
      <c r="F547" s="877"/>
      <c r="G547" s="701"/>
      <c r="H547" s="701"/>
      <c r="I547" s="701"/>
    </row>
    <row r="548" spans="1:9" s="700" customFormat="1" x14ac:dyDescent="0.2">
      <c r="A548" s="1143" t="s">
        <v>2665</v>
      </c>
      <c r="B548" s="1473">
        <v>20</v>
      </c>
      <c r="C548" s="1380"/>
      <c r="D548" s="1144"/>
      <c r="E548" s="685">
        <f t="shared" si="36"/>
        <v>20</v>
      </c>
      <c r="F548" s="877"/>
      <c r="G548" s="701"/>
      <c r="H548" s="701"/>
      <c r="I548" s="701"/>
    </row>
    <row r="549" spans="1:9" ht="13.5" thickBot="1" x14ac:dyDescent="0.25">
      <c r="A549" s="696" t="s">
        <v>2603</v>
      </c>
      <c r="B549" s="1470"/>
      <c r="C549" s="759"/>
      <c r="D549" s="697"/>
      <c r="E549" s="1145">
        <f t="shared" si="36"/>
        <v>0</v>
      </c>
      <c r="F549" s="835"/>
      <c r="G549" s="4"/>
      <c r="H549" s="4"/>
      <c r="I549" s="4"/>
    </row>
    <row r="550" spans="1:9" x14ac:dyDescent="0.2">
      <c r="A550" s="4"/>
      <c r="B550" s="1492"/>
      <c r="C550" s="4"/>
      <c r="D550" s="4"/>
      <c r="E550" s="4"/>
      <c r="F550" s="334"/>
      <c r="G550" s="4"/>
      <c r="H550" s="4"/>
      <c r="I550" s="4"/>
    </row>
    <row r="551" spans="1:9" x14ac:dyDescent="0.2">
      <c r="A551" s="4"/>
      <c r="B551" s="1492"/>
      <c r="C551" s="4"/>
      <c r="D551" s="4"/>
      <c r="E551" s="4"/>
      <c r="F551" s="4"/>
      <c r="G551" s="4"/>
      <c r="H551" s="4"/>
      <c r="I551" s="4"/>
    </row>
    <row r="552" spans="1:9" x14ac:dyDescent="0.2">
      <c r="A552" s="4"/>
      <c r="B552" s="1492"/>
      <c r="C552" s="4"/>
      <c r="D552" s="4"/>
      <c r="E552" s="4"/>
      <c r="F552" s="4"/>
      <c r="G552" s="4"/>
      <c r="H552" s="4"/>
      <c r="I552" s="4"/>
    </row>
    <row r="553" spans="1:9" x14ac:dyDescent="0.2">
      <c r="A553" s="4"/>
      <c r="B553" s="1492"/>
      <c r="C553" s="4"/>
      <c r="D553" s="4"/>
      <c r="E553" s="4"/>
      <c r="F553" s="4"/>
      <c r="G553" s="4"/>
      <c r="H553" s="4"/>
      <c r="I553" s="4"/>
    </row>
    <row r="554" spans="1:9" x14ac:dyDescent="0.2">
      <c r="A554" s="4"/>
      <c r="B554" s="1492"/>
      <c r="C554" s="4"/>
      <c r="D554" s="4"/>
      <c r="E554" s="4"/>
      <c r="F554" s="4"/>
      <c r="G554" s="4"/>
      <c r="H554" s="4"/>
      <c r="I554" s="4"/>
    </row>
    <row r="555" spans="1:9" x14ac:dyDescent="0.2">
      <c r="A555" s="4"/>
      <c r="B555" s="1492"/>
      <c r="C555" s="4"/>
      <c r="D555" s="4"/>
      <c r="E555" s="4"/>
      <c r="F555" s="4"/>
      <c r="G555" s="4"/>
      <c r="H555" s="4"/>
      <c r="I555" s="4"/>
    </row>
    <row r="556" spans="1:9" x14ac:dyDescent="0.2">
      <c r="A556" s="4"/>
      <c r="B556" s="1492"/>
      <c r="C556" s="4"/>
      <c r="D556" s="4"/>
      <c r="E556" s="4"/>
      <c r="F556" s="4"/>
      <c r="G556" s="4"/>
      <c r="H556" s="4"/>
      <c r="I556" s="4"/>
    </row>
    <row r="557" spans="1:9" x14ac:dyDescent="0.2">
      <c r="A557" s="4"/>
      <c r="B557" s="1492"/>
      <c r="C557" s="4"/>
      <c r="D557" s="4"/>
      <c r="E557" s="4"/>
      <c r="F557" s="4"/>
      <c r="G557" s="4"/>
      <c r="H557" s="4"/>
      <c r="I557" s="4"/>
    </row>
    <row r="558" spans="1:9" x14ac:dyDescent="0.2">
      <c r="A558" s="4"/>
      <c r="B558" s="1492"/>
      <c r="C558" s="4"/>
      <c r="D558" s="4"/>
      <c r="E558" s="4"/>
      <c r="F558" s="4"/>
      <c r="G558" s="4"/>
      <c r="H558" s="4"/>
      <c r="I558" s="4"/>
    </row>
    <row r="559" spans="1:9" x14ac:dyDescent="0.2">
      <c r="A559" s="4"/>
      <c r="B559" s="1492"/>
      <c r="C559" s="4"/>
      <c r="D559" s="4"/>
      <c r="E559" s="4"/>
      <c r="F559" s="4"/>
      <c r="G559" s="4"/>
      <c r="H559" s="4"/>
      <c r="I559" s="4"/>
    </row>
    <row r="560" spans="1:9" x14ac:dyDescent="0.2">
      <c r="A560" s="4"/>
      <c r="B560" s="1492"/>
      <c r="C560" s="4"/>
      <c r="D560" s="4"/>
      <c r="E560" s="4"/>
      <c r="F560" s="4"/>
      <c r="G560" s="4"/>
      <c r="H560" s="4"/>
      <c r="I560" s="4"/>
    </row>
    <row r="561" spans="1:9" x14ac:dyDescent="0.2">
      <c r="A561" s="4"/>
      <c r="B561" s="1492"/>
      <c r="C561" s="4"/>
      <c r="D561" s="4"/>
      <c r="E561" s="4"/>
      <c r="F561" s="4"/>
      <c r="G561" s="4"/>
      <c r="H561" s="4"/>
      <c r="I561" s="4"/>
    </row>
    <row r="562" spans="1:9" x14ac:dyDescent="0.2">
      <c r="A562" s="4"/>
      <c r="B562" s="1492"/>
      <c r="C562" s="4"/>
      <c r="D562" s="4"/>
      <c r="E562" s="4"/>
      <c r="F562" s="4"/>
      <c r="G562" s="4"/>
      <c r="H562" s="4"/>
      <c r="I562" s="4"/>
    </row>
    <row r="563" spans="1:9" x14ac:dyDescent="0.2">
      <c r="A563" s="4"/>
      <c r="B563" s="1492"/>
      <c r="C563" s="4"/>
      <c r="D563" s="4"/>
      <c r="E563" s="4"/>
      <c r="F563" s="4"/>
      <c r="G563" s="4"/>
      <c r="H563" s="4"/>
      <c r="I563" s="4"/>
    </row>
    <row r="564" spans="1:9" x14ac:dyDescent="0.2">
      <c r="A564" s="4"/>
      <c r="B564" s="1492"/>
      <c r="C564" s="4"/>
      <c r="D564" s="4"/>
      <c r="E564" s="4"/>
      <c r="F564" s="4"/>
      <c r="G564" s="4"/>
      <c r="H564" s="4"/>
      <c r="I564" s="4"/>
    </row>
    <row r="565" spans="1:9" x14ac:dyDescent="0.2">
      <c r="A565" s="4"/>
      <c r="B565" s="1492"/>
      <c r="C565" s="4"/>
      <c r="D565" s="4"/>
      <c r="E565" s="4"/>
      <c r="F565" s="4"/>
      <c r="G565" s="4"/>
      <c r="H565" s="4"/>
      <c r="I565" s="4"/>
    </row>
    <row r="566" spans="1:9" x14ac:dyDescent="0.2">
      <c r="A566" s="4"/>
      <c r="B566" s="1492"/>
      <c r="C566" s="4"/>
      <c r="D566" s="4"/>
      <c r="E566" s="4"/>
      <c r="F566" s="4"/>
      <c r="G566" s="4"/>
      <c r="H566" s="4"/>
      <c r="I566" s="4"/>
    </row>
    <row r="567" spans="1:9" x14ac:dyDescent="0.2">
      <c r="A567" s="4"/>
      <c r="B567" s="1492"/>
      <c r="C567" s="4"/>
      <c r="D567" s="4"/>
      <c r="E567" s="4"/>
      <c r="F567" s="4"/>
      <c r="G567" s="4"/>
      <c r="H567" s="4"/>
      <c r="I567" s="4"/>
    </row>
    <row r="568" spans="1:9" x14ac:dyDescent="0.2">
      <c r="A568" s="4"/>
      <c r="B568" s="1492"/>
      <c r="C568" s="4"/>
      <c r="D568" s="4"/>
      <c r="E568" s="4"/>
      <c r="F568" s="4"/>
      <c r="G568" s="4"/>
      <c r="H568" s="4"/>
      <c r="I568" s="4"/>
    </row>
    <row r="569" spans="1:9" x14ac:dyDescent="0.2">
      <c r="A569" s="4"/>
      <c r="B569" s="1492"/>
      <c r="C569" s="4"/>
      <c r="D569" s="4"/>
      <c r="E569" s="4"/>
      <c r="F569" s="4"/>
      <c r="G569" s="4"/>
      <c r="H569" s="4"/>
      <c r="I569" s="4"/>
    </row>
    <row r="570" spans="1:9" x14ac:dyDescent="0.2">
      <c r="A570" s="4"/>
      <c r="B570" s="1492"/>
      <c r="C570" s="4"/>
      <c r="D570" s="4"/>
      <c r="E570" s="4"/>
      <c r="F570" s="4"/>
      <c r="G570" s="4"/>
      <c r="H570" s="4"/>
      <c r="I570" s="4"/>
    </row>
    <row r="571" spans="1:9" x14ac:dyDescent="0.2">
      <c r="A571" s="4"/>
      <c r="B571" s="1492"/>
      <c r="C571" s="4"/>
      <c r="D571" s="4"/>
      <c r="E571" s="4"/>
      <c r="F571" s="4"/>
      <c r="G571" s="4"/>
      <c r="H571" s="4"/>
      <c r="I571" s="4"/>
    </row>
    <row r="572" spans="1:9" x14ac:dyDescent="0.2">
      <c r="A572" s="4"/>
      <c r="B572" s="1492"/>
      <c r="C572" s="4"/>
      <c r="D572" s="4"/>
      <c r="E572" s="4"/>
      <c r="F572" s="4"/>
      <c r="G572" s="4"/>
      <c r="H572" s="4"/>
      <c r="I572" s="4"/>
    </row>
    <row r="573" spans="1:9" x14ac:dyDescent="0.2">
      <c r="A573" s="4"/>
      <c r="B573" s="1492"/>
      <c r="C573" s="4"/>
      <c r="D573" s="4"/>
      <c r="E573" s="4"/>
      <c r="F573" s="4"/>
      <c r="G573" s="4"/>
      <c r="H573" s="4"/>
      <c r="I573" s="4"/>
    </row>
    <row r="574" spans="1:9" x14ac:dyDescent="0.2">
      <c r="A574" s="4"/>
      <c r="B574" s="1492"/>
      <c r="C574" s="4"/>
      <c r="D574" s="4"/>
      <c r="E574" s="4"/>
      <c r="F574" s="4"/>
      <c r="G574" s="4"/>
      <c r="H574" s="4"/>
      <c r="I574" s="4"/>
    </row>
    <row r="575" spans="1:9" x14ac:dyDescent="0.2">
      <c r="A575" s="4"/>
      <c r="B575" s="1492"/>
      <c r="C575" s="4"/>
      <c r="D575" s="4"/>
      <c r="E575" s="4"/>
      <c r="F575" s="4"/>
      <c r="G575" s="4"/>
      <c r="H575" s="4"/>
      <c r="I575" s="4"/>
    </row>
    <row r="576" spans="1:9" x14ac:dyDescent="0.2">
      <c r="A576" s="4"/>
      <c r="B576" s="1492"/>
      <c r="C576" s="4"/>
      <c r="D576" s="4"/>
      <c r="E576" s="4"/>
      <c r="F576" s="4"/>
      <c r="G576" s="4"/>
      <c r="H576" s="4"/>
      <c r="I576" s="4"/>
    </row>
    <row r="577" spans="1:9" x14ac:dyDescent="0.2">
      <c r="A577" s="4"/>
      <c r="B577" s="1492"/>
      <c r="C577" s="4"/>
      <c r="D577" s="4"/>
      <c r="E577" s="4"/>
      <c r="F577" s="4"/>
      <c r="G577" s="4"/>
      <c r="H577" s="4"/>
      <c r="I577" s="4"/>
    </row>
    <row r="578" spans="1:9" x14ac:dyDescent="0.2">
      <c r="A578" s="4"/>
      <c r="B578" s="1492"/>
      <c r="C578" s="4"/>
      <c r="D578" s="4"/>
      <c r="E578" s="4"/>
      <c r="F578" s="4"/>
      <c r="G578" s="4"/>
      <c r="H578" s="4"/>
      <c r="I578" s="4"/>
    </row>
    <row r="579" spans="1:9" x14ac:dyDescent="0.2">
      <c r="A579" s="4"/>
      <c r="B579" s="1492"/>
      <c r="C579" s="4"/>
      <c r="D579" s="4"/>
      <c r="E579" s="4"/>
      <c r="F579" s="4"/>
      <c r="G579" s="4"/>
      <c r="H579" s="4"/>
      <c r="I579" s="4"/>
    </row>
    <row r="580" spans="1:9" x14ac:dyDescent="0.2">
      <c r="A580" s="4"/>
      <c r="B580" s="1492"/>
      <c r="C580" s="4"/>
      <c r="D580" s="4"/>
      <c r="E580" s="4"/>
      <c r="F580" s="4"/>
      <c r="G580" s="4"/>
      <c r="H580" s="4"/>
      <c r="I580" s="4"/>
    </row>
    <row r="581" spans="1:9" x14ac:dyDescent="0.2">
      <c r="A581" s="4"/>
      <c r="B581" s="1492"/>
      <c r="C581" s="4"/>
      <c r="D581" s="4"/>
      <c r="E581" s="4"/>
      <c r="F581" s="4"/>
      <c r="G581" s="4"/>
      <c r="H581" s="4"/>
      <c r="I581" s="4"/>
    </row>
    <row r="582" spans="1:9" x14ac:dyDescent="0.2">
      <c r="A582" s="4"/>
      <c r="B582" s="1492"/>
      <c r="C582" s="4"/>
      <c r="D582" s="4"/>
      <c r="E582" s="4"/>
      <c r="F582" s="4"/>
      <c r="G582" s="4"/>
      <c r="H582" s="4"/>
      <c r="I582" s="4"/>
    </row>
    <row r="583" spans="1:9" x14ac:dyDescent="0.2">
      <c r="A583" s="4"/>
      <c r="B583" s="1492"/>
      <c r="C583" s="4"/>
      <c r="D583" s="4"/>
      <c r="E583" s="4"/>
      <c r="F583" s="4"/>
      <c r="G583" s="4"/>
      <c r="H583" s="4"/>
      <c r="I583" s="4"/>
    </row>
    <row r="584" spans="1:9" x14ac:dyDescent="0.2">
      <c r="A584" s="4"/>
      <c r="B584" s="1492"/>
      <c r="C584" s="4"/>
      <c r="D584" s="4"/>
      <c r="E584" s="4"/>
      <c r="F584" s="4"/>
      <c r="G584" s="4"/>
      <c r="H584" s="4"/>
      <c r="I584" s="4"/>
    </row>
    <row r="585" spans="1:9" x14ac:dyDescent="0.2">
      <c r="A585" s="4"/>
      <c r="B585" s="1492"/>
      <c r="C585" s="4"/>
      <c r="D585" s="4"/>
      <c r="E585" s="4"/>
      <c r="F585" s="4"/>
      <c r="G585" s="4"/>
      <c r="H585" s="4"/>
      <c r="I585" s="4"/>
    </row>
    <row r="586" spans="1:9" x14ac:dyDescent="0.2">
      <c r="A586" s="4"/>
      <c r="B586" s="1492"/>
      <c r="C586" s="4"/>
      <c r="D586" s="4"/>
      <c r="E586" s="4"/>
      <c r="F586" s="4"/>
      <c r="G586" s="4"/>
      <c r="H586" s="4"/>
      <c r="I586" s="4"/>
    </row>
    <row r="587" spans="1:9" x14ac:dyDescent="0.2">
      <c r="A587" s="4"/>
      <c r="B587" s="1492"/>
      <c r="C587" s="4"/>
      <c r="D587" s="4"/>
      <c r="E587" s="4"/>
      <c r="F587" s="4"/>
      <c r="G587" s="4"/>
      <c r="H587" s="4"/>
      <c r="I587" s="4"/>
    </row>
    <row r="588" spans="1:9" x14ac:dyDescent="0.2">
      <c r="A588" s="4"/>
      <c r="B588" s="1492"/>
      <c r="C588" s="4"/>
      <c r="D588" s="4"/>
      <c r="E588" s="4"/>
      <c r="F588" s="4"/>
      <c r="G588" s="4"/>
      <c r="H588" s="4"/>
      <c r="I588" s="4"/>
    </row>
    <row r="589" spans="1:9" x14ac:dyDescent="0.2">
      <c r="A589" s="4"/>
      <c r="B589" s="1492"/>
      <c r="C589" s="4"/>
      <c r="D589" s="4"/>
      <c r="E589" s="4"/>
      <c r="F589" s="4"/>
      <c r="G589" s="4"/>
      <c r="H589" s="4"/>
      <c r="I589" s="4"/>
    </row>
    <row r="590" spans="1:9" x14ac:dyDescent="0.2">
      <c r="A590" s="4"/>
      <c r="B590" s="1492"/>
      <c r="C590" s="4"/>
      <c r="D590" s="4"/>
      <c r="E590" s="4"/>
      <c r="F590" s="4"/>
      <c r="G590" s="4"/>
      <c r="H590" s="4"/>
      <c r="I590" s="4"/>
    </row>
    <row r="591" spans="1:9" x14ac:dyDescent="0.2">
      <c r="A591" s="4"/>
      <c r="B591" s="1492"/>
      <c r="C591" s="4"/>
      <c r="D591" s="4"/>
      <c r="E591" s="4"/>
      <c r="F591" s="4"/>
      <c r="G591" s="4"/>
      <c r="H591" s="4"/>
      <c r="I591" s="4"/>
    </row>
    <row r="592" spans="1:9" x14ac:dyDescent="0.2">
      <c r="A592" s="4"/>
      <c r="B592" s="1492"/>
      <c r="C592" s="4"/>
      <c r="D592" s="4"/>
      <c r="E592" s="4"/>
      <c r="F592" s="4"/>
      <c r="G592" s="4"/>
      <c r="H592" s="4"/>
      <c r="I592" s="4"/>
    </row>
    <row r="593" spans="1:9" x14ac:dyDescent="0.2">
      <c r="A593" s="4"/>
      <c r="B593" s="1492"/>
      <c r="C593" s="4"/>
      <c r="D593" s="4"/>
      <c r="E593" s="4"/>
      <c r="F593" s="4"/>
      <c r="G593" s="4"/>
      <c r="H593" s="4"/>
      <c r="I593" s="4"/>
    </row>
    <row r="594" spans="1:9" x14ac:dyDescent="0.2">
      <c r="A594" s="4"/>
      <c r="B594" s="1492"/>
      <c r="C594" s="4"/>
      <c r="D594" s="4"/>
      <c r="E594" s="4"/>
      <c r="F594" s="4"/>
      <c r="G594" s="4"/>
      <c r="H594" s="4"/>
      <c r="I594" s="4"/>
    </row>
    <row r="595" spans="1:9" x14ac:dyDescent="0.2">
      <c r="A595" s="4"/>
      <c r="B595" s="1492"/>
      <c r="C595" s="4"/>
      <c r="D595" s="4"/>
      <c r="E595" s="4"/>
      <c r="F595" s="4"/>
      <c r="G595" s="4"/>
      <c r="H595" s="4"/>
      <c r="I595" s="4"/>
    </row>
    <row r="596" spans="1:9" x14ac:dyDescent="0.2">
      <c r="A596" s="4"/>
      <c r="B596" s="1492"/>
      <c r="C596" s="4"/>
      <c r="D596" s="4"/>
      <c r="E596" s="4"/>
      <c r="F596" s="4"/>
      <c r="G596" s="4"/>
      <c r="H596" s="4"/>
      <c r="I596" s="4"/>
    </row>
    <row r="597" spans="1:9" x14ac:dyDescent="0.2">
      <c r="A597" s="4"/>
      <c r="B597" s="1492"/>
      <c r="C597" s="4"/>
      <c r="D597" s="4"/>
      <c r="E597" s="4"/>
      <c r="F597" s="4"/>
      <c r="G597" s="4"/>
      <c r="H597" s="4"/>
      <c r="I597" s="4"/>
    </row>
    <row r="598" spans="1:9" x14ac:dyDescent="0.2">
      <c r="A598" s="4"/>
      <c r="B598" s="1492"/>
      <c r="C598" s="4"/>
      <c r="D598" s="4"/>
      <c r="E598" s="4"/>
      <c r="F598" s="4"/>
      <c r="G598" s="4"/>
      <c r="H598" s="4"/>
      <c r="I598" s="4"/>
    </row>
    <row r="599" spans="1:9" x14ac:dyDescent="0.2">
      <c r="A599" s="4"/>
      <c r="B599" s="1492"/>
      <c r="C599" s="4"/>
      <c r="D599" s="4"/>
      <c r="E599" s="4"/>
      <c r="F599" s="4"/>
      <c r="G599" s="4"/>
      <c r="H599" s="4"/>
      <c r="I599" s="4"/>
    </row>
    <row r="600" spans="1:9" x14ac:dyDescent="0.2">
      <c r="A600" s="4"/>
      <c r="B600" s="1492"/>
      <c r="C600" s="4"/>
      <c r="D600" s="4"/>
      <c r="E600" s="4"/>
      <c r="F600" s="4"/>
      <c r="G600" s="4"/>
      <c r="H600" s="4"/>
      <c r="I600" s="4"/>
    </row>
    <row r="601" spans="1:9" x14ac:dyDescent="0.2">
      <c r="A601" s="4"/>
      <c r="B601" s="1492"/>
      <c r="C601" s="4"/>
      <c r="D601" s="4"/>
      <c r="E601" s="4"/>
      <c r="F601" s="4"/>
      <c r="G601" s="4"/>
      <c r="H601" s="4"/>
      <c r="I601" s="4"/>
    </row>
    <row r="602" spans="1:9" x14ac:dyDescent="0.2">
      <c r="A602" s="4"/>
      <c r="B602" s="1492"/>
      <c r="C602" s="4"/>
      <c r="D602" s="4"/>
      <c r="E602" s="4"/>
      <c r="F602" s="4"/>
      <c r="G602" s="4"/>
      <c r="H602" s="4"/>
      <c r="I602" s="4"/>
    </row>
    <row r="603" spans="1:9" x14ac:dyDescent="0.2">
      <c r="A603" s="4"/>
      <c r="B603" s="1492"/>
      <c r="C603" s="4"/>
      <c r="D603" s="4"/>
      <c r="E603" s="4"/>
      <c r="F603" s="4"/>
      <c r="G603" s="4"/>
      <c r="H603" s="4"/>
      <c r="I603" s="4"/>
    </row>
    <row r="604" spans="1:9" x14ac:dyDescent="0.2">
      <c r="A604" s="4"/>
      <c r="B604" s="1492"/>
      <c r="C604" s="4"/>
      <c r="D604" s="4"/>
      <c r="E604" s="4"/>
      <c r="F604" s="4"/>
      <c r="G604" s="4"/>
      <c r="H604" s="4"/>
      <c r="I604" s="4"/>
    </row>
    <row r="605" spans="1:9" x14ac:dyDescent="0.2">
      <c r="A605" s="4"/>
      <c r="B605" s="1492"/>
      <c r="C605" s="4"/>
      <c r="D605" s="4"/>
      <c r="E605" s="4"/>
      <c r="F605" s="4"/>
      <c r="G605" s="4"/>
      <c r="H605" s="4"/>
      <c r="I605" s="4"/>
    </row>
    <row r="606" spans="1:9" x14ac:dyDescent="0.2">
      <c r="A606" s="4"/>
      <c r="B606" s="1492"/>
      <c r="C606" s="4"/>
      <c r="D606" s="4"/>
      <c r="E606" s="4"/>
      <c r="F606" s="4"/>
      <c r="G606" s="4"/>
      <c r="H606" s="4"/>
      <c r="I606" s="4"/>
    </row>
    <row r="607" spans="1:9" x14ac:dyDescent="0.2">
      <c r="A607" s="4"/>
      <c r="B607" s="1492"/>
      <c r="C607" s="4"/>
      <c r="D607" s="4"/>
      <c r="E607" s="4"/>
      <c r="F607" s="4"/>
      <c r="G607" s="4"/>
      <c r="H607" s="4"/>
      <c r="I607" s="4"/>
    </row>
    <row r="608" spans="1:9" x14ac:dyDescent="0.2">
      <c r="A608" s="4"/>
      <c r="B608" s="1492"/>
      <c r="C608" s="4"/>
      <c r="D608" s="4"/>
      <c r="E608" s="4"/>
      <c r="F608" s="4"/>
      <c r="G608" s="4"/>
      <c r="H608" s="4"/>
      <c r="I608" s="4"/>
    </row>
    <row r="609" spans="1:9" x14ac:dyDescent="0.2">
      <c r="A609" s="4"/>
      <c r="B609" s="1492"/>
      <c r="C609" s="4"/>
      <c r="D609" s="4"/>
      <c r="E609" s="4"/>
      <c r="F609" s="4"/>
      <c r="G609" s="4"/>
      <c r="H609" s="4"/>
      <c r="I609" s="4"/>
    </row>
    <row r="610" spans="1:9" x14ac:dyDescent="0.2">
      <c r="A610" s="4"/>
      <c r="B610" s="1492"/>
      <c r="C610" s="4"/>
      <c r="D610" s="4"/>
      <c r="E610" s="4"/>
      <c r="F610" s="4"/>
      <c r="G610" s="4"/>
      <c r="H610" s="4"/>
      <c r="I610" s="4"/>
    </row>
    <row r="611" spans="1:9" x14ac:dyDescent="0.2">
      <c r="A611" s="4"/>
      <c r="B611" s="1492"/>
      <c r="C611" s="4"/>
      <c r="D611" s="4"/>
      <c r="E611" s="4"/>
      <c r="F611" s="4"/>
      <c r="G611" s="4"/>
      <c r="H611" s="4"/>
      <c r="I611" s="4"/>
    </row>
    <row r="612" spans="1:9" x14ac:dyDescent="0.2">
      <c r="A612" s="4"/>
      <c r="B612" s="1492"/>
      <c r="C612" s="4"/>
      <c r="D612" s="4"/>
      <c r="E612" s="4"/>
      <c r="F612" s="4"/>
      <c r="G612" s="4"/>
      <c r="H612" s="4"/>
      <c r="I612" s="4"/>
    </row>
    <row r="613" spans="1:9" x14ac:dyDescent="0.2">
      <c r="A613" s="4"/>
      <c r="B613" s="1492"/>
      <c r="C613" s="4"/>
      <c r="D613" s="4"/>
      <c r="E613" s="4"/>
      <c r="F613" s="4"/>
      <c r="G613" s="4"/>
      <c r="H613" s="4"/>
      <c r="I613" s="4"/>
    </row>
    <row r="614" spans="1:9" x14ac:dyDescent="0.2">
      <c r="A614" s="4"/>
      <c r="B614" s="1492"/>
      <c r="C614" s="4"/>
      <c r="D614" s="4"/>
      <c r="E614" s="4"/>
      <c r="F614" s="4"/>
      <c r="G614" s="4"/>
      <c r="H614" s="4"/>
      <c r="I614" s="4"/>
    </row>
    <row r="615" spans="1:9" x14ac:dyDescent="0.2">
      <c r="A615" s="4"/>
      <c r="B615" s="1492"/>
      <c r="C615" s="4"/>
      <c r="D615" s="4"/>
      <c r="E615" s="4"/>
      <c r="F615" s="4"/>
      <c r="G615" s="4"/>
      <c r="H615" s="4"/>
      <c r="I615" s="4"/>
    </row>
    <row r="616" spans="1:9" x14ac:dyDescent="0.2">
      <c r="A616" s="4"/>
      <c r="B616" s="1492"/>
      <c r="C616" s="4"/>
      <c r="D616" s="4"/>
      <c r="E616" s="4"/>
      <c r="F616" s="4"/>
      <c r="G616" s="4"/>
      <c r="H616" s="4"/>
      <c r="I616" s="4"/>
    </row>
    <row r="617" spans="1:9" x14ac:dyDescent="0.2">
      <c r="A617" s="4"/>
      <c r="B617" s="1492"/>
      <c r="C617" s="4"/>
      <c r="D617" s="4"/>
      <c r="E617" s="4"/>
      <c r="F617" s="4"/>
      <c r="G617" s="4"/>
      <c r="H617" s="4"/>
      <c r="I617" s="4"/>
    </row>
  </sheetData>
  <sheetProtection selectLockedCells="1" selectUnlockedCells="1"/>
  <mergeCells count="1">
    <mergeCell ref="A530:E530"/>
  </mergeCells>
  <pageMargins left="0.2" right="0.39374999999999999" top="0.51180555555555551" bottom="0.47222222222222221" header="0.51180555555555551" footer="0.51180555555555551"/>
  <pageSetup paperSize="9" scale="63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794"/>
  <sheetViews>
    <sheetView zoomScale="90" zoomScaleNormal="90" workbookViewId="0">
      <pane xSplit="1" ySplit="2" topLeftCell="B3" activePane="bottomRight" state="frozen"/>
      <selection pane="topRight" activeCell="F1" sqref="F1"/>
      <selection pane="bottomLeft" activeCell="A141" sqref="A141"/>
      <selection pane="bottomRight" sqref="A1:E1"/>
    </sheetView>
  </sheetViews>
  <sheetFormatPr defaultRowHeight="12.75" x14ac:dyDescent="0.2"/>
  <cols>
    <col min="1" max="1" width="58.85546875" style="1926" customWidth="1"/>
    <col min="2" max="2" width="10.85546875" style="1505" hidden="1" customWidth="1"/>
    <col min="3" max="3" width="11.5703125" style="1505" hidden="1" customWidth="1"/>
    <col min="4" max="4" width="14" style="1505" hidden="1" customWidth="1"/>
    <col min="5" max="5" width="13.42578125" style="1505" customWidth="1"/>
    <col min="6" max="6" width="9.42578125" style="1165" customWidth="1"/>
    <col min="7" max="16384" width="9.140625" style="1165"/>
  </cols>
  <sheetData>
    <row r="1" spans="1:23" ht="20.25" customHeight="1" thickBot="1" x14ac:dyDescent="0.25">
      <c r="A1" s="1977">
        <v>43087</v>
      </c>
      <c r="B1" s="1978"/>
      <c r="C1" s="1978"/>
      <c r="D1" s="1978"/>
      <c r="E1" s="1978"/>
      <c r="F1" s="1448" t="s">
        <v>257</v>
      </c>
    </row>
    <row r="2" spans="1:23" s="1521" customFormat="1" ht="18.75" customHeight="1" thickBot="1" x14ac:dyDescent="0.25">
      <c r="A2" s="1517" t="s">
        <v>0</v>
      </c>
      <c r="B2" s="1518" t="s">
        <v>1</v>
      </c>
      <c r="C2" s="1518" t="s">
        <v>2</v>
      </c>
      <c r="D2" s="1518" t="s">
        <v>3</v>
      </c>
      <c r="E2" s="1518" t="s">
        <v>4</v>
      </c>
      <c r="F2" s="1519" t="s">
        <v>258</v>
      </c>
      <c r="R2" s="1520"/>
      <c r="S2" s="1520"/>
      <c r="T2" s="1520"/>
      <c r="U2" s="1520"/>
      <c r="V2" s="1520"/>
      <c r="W2" s="1520"/>
    </row>
    <row r="3" spans="1:23" s="1164" customFormat="1" ht="15.75" thickBot="1" x14ac:dyDescent="0.25">
      <c r="A3" s="1522" t="s">
        <v>259</v>
      </c>
      <c r="B3" s="1523"/>
      <c r="C3" s="1523"/>
      <c r="D3" s="1523"/>
      <c r="E3" s="1523"/>
    </row>
    <row r="4" spans="1:23" s="1164" customFormat="1" x14ac:dyDescent="0.2">
      <c r="A4" s="1524" t="s">
        <v>1725</v>
      </c>
      <c r="B4" s="360"/>
      <c r="C4" s="1412"/>
      <c r="D4" s="678"/>
      <c r="E4" s="360">
        <f>B4-C4-D4</f>
        <v>0</v>
      </c>
      <c r="F4" s="1446"/>
    </row>
    <row r="5" spans="1:23" s="1448" customFormat="1" x14ac:dyDescent="0.2">
      <c r="A5" s="812" t="s">
        <v>260</v>
      </c>
      <c r="B5" s="900">
        <v>180</v>
      </c>
      <c r="C5" s="54"/>
      <c r="D5" s="1525"/>
      <c r="E5" s="900">
        <f t="shared" ref="E5:E72" si="0">B5-C5-D5</f>
        <v>180</v>
      </c>
      <c r="F5" s="1526"/>
    </row>
    <row r="6" spans="1:23" s="1505" customFormat="1" x14ac:dyDescent="0.2">
      <c r="A6" s="383" t="s">
        <v>1726</v>
      </c>
      <c r="B6" s="1527">
        <v>6</v>
      </c>
      <c r="C6" s="1528"/>
      <c r="D6" s="1529"/>
      <c r="E6" s="900">
        <f t="shared" si="0"/>
        <v>6</v>
      </c>
      <c r="F6" s="1446"/>
    </row>
    <row r="7" spans="1:23" s="1505" customFormat="1" ht="25.5" x14ac:dyDescent="0.2">
      <c r="A7" s="1509" t="s">
        <v>1567</v>
      </c>
      <c r="B7" s="1530">
        <v>680</v>
      </c>
      <c r="C7" s="57"/>
      <c r="D7" s="1531"/>
      <c r="E7" s="900">
        <f t="shared" si="0"/>
        <v>680</v>
      </c>
      <c r="F7" s="1446"/>
    </row>
    <row r="8" spans="1:23" s="1505" customFormat="1" ht="25.5" x14ac:dyDescent="0.2">
      <c r="A8" s="904" t="s">
        <v>2492</v>
      </c>
      <c r="B8" s="1527">
        <v>100</v>
      </c>
      <c r="C8" s="57"/>
      <c r="D8" s="1531"/>
      <c r="E8" s="900">
        <f t="shared" si="0"/>
        <v>100</v>
      </c>
      <c r="F8" s="1446"/>
    </row>
    <row r="9" spans="1:23" s="1505" customFormat="1" x14ac:dyDescent="0.2">
      <c r="A9" s="812" t="s">
        <v>261</v>
      </c>
      <c r="B9" s="439">
        <v>14</v>
      </c>
      <c r="C9" s="1501"/>
      <c r="D9" s="1506"/>
      <c r="E9" s="900">
        <f t="shared" si="0"/>
        <v>14</v>
      </c>
      <c r="F9" s="1446"/>
    </row>
    <row r="10" spans="1:23" s="1505" customFormat="1" x14ac:dyDescent="0.2">
      <c r="A10" s="812" t="s">
        <v>2084</v>
      </c>
      <c r="B10" s="901"/>
      <c r="C10" s="1501"/>
      <c r="D10" s="1506"/>
      <c r="E10" s="900">
        <f t="shared" si="0"/>
        <v>0</v>
      </c>
      <c r="F10" s="1446"/>
    </row>
    <row r="11" spans="1:23" s="1505" customFormat="1" ht="25.5" x14ac:dyDescent="0.2">
      <c r="A11" s="812" t="s">
        <v>262</v>
      </c>
      <c r="B11" s="1508">
        <v>78.8</v>
      </c>
      <c r="C11" s="1501"/>
      <c r="D11" s="1506"/>
      <c r="E11" s="900">
        <f t="shared" si="0"/>
        <v>78.8</v>
      </c>
      <c r="F11" s="1446"/>
    </row>
    <row r="12" spans="1:23" s="1505" customFormat="1" ht="25.5" x14ac:dyDescent="0.2">
      <c r="A12" s="1507" t="s">
        <v>263</v>
      </c>
      <c r="B12" s="1508">
        <v>110</v>
      </c>
      <c r="C12" s="1501"/>
      <c r="D12" s="1506"/>
      <c r="E12" s="900">
        <f t="shared" si="0"/>
        <v>110</v>
      </c>
      <c r="F12" s="1446"/>
    </row>
    <row r="13" spans="1:23" s="1505" customFormat="1" ht="25.5" x14ac:dyDescent="0.2">
      <c r="A13" s="1509" t="s">
        <v>1574</v>
      </c>
      <c r="B13" s="1510">
        <v>1090</v>
      </c>
      <c r="C13" s="1511"/>
      <c r="D13" s="1512"/>
      <c r="E13" s="1513">
        <f t="shared" si="0"/>
        <v>1090</v>
      </c>
      <c r="F13" s="1446"/>
    </row>
    <row r="14" spans="1:23" s="1505" customFormat="1" ht="22.5" customHeight="1" x14ac:dyDescent="0.2">
      <c r="A14" s="1514" t="s">
        <v>345</v>
      </c>
      <c r="B14" s="1515">
        <v>40</v>
      </c>
      <c r="C14" s="1142"/>
      <c r="D14" s="1515"/>
      <c r="E14" s="439">
        <f t="shared" si="0"/>
        <v>40</v>
      </c>
      <c r="F14" s="1516"/>
    </row>
    <row r="15" spans="1:23" s="1505" customFormat="1" ht="25.5" x14ac:dyDescent="0.2">
      <c r="A15" s="904" t="s">
        <v>2525</v>
      </c>
      <c r="B15" s="1527">
        <v>40</v>
      </c>
      <c r="C15" s="57"/>
      <c r="D15" s="1531"/>
      <c r="E15" s="900">
        <f t="shared" ref="E15" si="1">B15-C15-D15</f>
        <v>40</v>
      </c>
      <c r="F15" s="1446"/>
    </row>
    <row r="16" spans="1:23" s="1505" customFormat="1" x14ac:dyDescent="0.2">
      <c r="A16" s="383" t="s">
        <v>1728</v>
      </c>
      <c r="B16" s="901">
        <v>171</v>
      </c>
      <c r="C16" s="1501"/>
      <c r="D16" s="1532"/>
      <c r="E16" s="900">
        <f t="shared" si="0"/>
        <v>171</v>
      </c>
      <c r="F16" s="1446"/>
    </row>
    <row r="17" spans="1:6" s="1505" customFormat="1" ht="13.5" customHeight="1" x14ac:dyDescent="0.2">
      <c r="A17" s="383" t="s">
        <v>1729</v>
      </c>
      <c r="B17" s="901">
        <v>290</v>
      </c>
      <c r="C17" s="1501"/>
      <c r="D17" s="1532"/>
      <c r="E17" s="900">
        <f t="shared" si="0"/>
        <v>290</v>
      </c>
      <c r="F17" s="1446"/>
    </row>
    <row r="18" spans="1:6" s="1505" customFormat="1" ht="13.5" customHeight="1" x14ac:dyDescent="0.2">
      <c r="A18" s="812" t="s">
        <v>264</v>
      </c>
      <c r="B18" s="901">
        <v>13.7</v>
      </c>
      <c r="C18" s="1501"/>
      <c r="D18" s="1534"/>
      <c r="E18" s="900">
        <f t="shared" si="0"/>
        <v>13.7</v>
      </c>
      <c r="F18" s="1446"/>
    </row>
    <row r="19" spans="1:6" s="1505" customFormat="1" x14ac:dyDescent="0.2">
      <c r="A19" s="383" t="s">
        <v>1727</v>
      </c>
      <c r="B19" s="901"/>
      <c r="C19" s="1501"/>
      <c r="D19" s="1534"/>
      <c r="E19" s="900">
        <f t="shared" si="0"/>
        <v>0</v>
      </c>
      <c r="F19" s="1446"/>
    </row>
    <row r="20" spans="1:6" s="1505" customFormat="1" x14ac:dyDescent="0.2">
      <c r="A20" s="812" t="s">
        <v>265</v>
      </c>
      <c r="B20" s="1508"/>
      <c r="C20" s="1501"/>
      <c r="D20" s="1535"/>
      <c r="E20" s="900">
        <f t="shared" si="0"/>
        <v>0</v>
      </c>
      <c r="F20" s="1446"/>
    </row>
    <row r="21" spans="1:6" s="1505" customFormat="1" x14ac:dyDescent="0.2">
      <c r="A21" s="812" t="s">
        <v>2956</v>
      </c>
      <c r="B21" s="1536"/>
      <c r="C21" s="1537"/>
      <c r="D21" s="1538"/>
      <c r="E21" s="900">
        <f t="shared" ref="E21:E22" si="2">B21-C21-D21</f>
        <v>0</v>
      </c>
      <c r="F21" s="1446"/>
    </row>
    <row r="22" spans="1:6" s="1505" customFormat="1" x14ac:dyDescent="0.2">
      <c r="A22" s="812" t="s">
        <v>2957</v>
      </c>
      <c r="B22" s="1536"/>
      <c r="C22" s="1537"/>
      <c r="D22" s="1538"/>
      <c r="E22" s="900">
        <f t="shared" si="2"/>
        <v>0</v>
      </c>
      <c r="F22" s="1446"/>
    </row>
    <row r="23" spans="1:6" s="1505" customFormat="1" x14ac:dyDescent="0.2">
      <c r="A23" s="812" t="s">
        <v>2496</v>
      </c>
      <c r="B23" s="1536">
        <v>39.799999999999997</v>
      </c>
      <c r="C23" s="1537"/>
      <c r="D23" s="1538"/>
      <c r="E23" s="900">
        <f t="shared" si="0"/>
        <v>39.799999999999997</v>
      </c>
      <c r="F23" s="1446"/>
    </row>
    <row r="24" spans="1:6" s="1505" customFormat="1" ht="12.75" customHeight="1" x14ac:dyDescent="0.2">
      <c r="A24" s="1509" t="s">
        <v>1568</v>
      </c>
      <c r="B24" s="1508">
        <v>1220</v>
      </c>
      <c r="C24" s="1501"/>
      <c r="D24" s="1535"/>
      <c r="E24" s="900">
        <f t="shared" si="0"/>
        <v>1220</v>
      </c>
      <c r="F24" s="1446"/>
    </row>
    <row r="25" spans="1:6" s="1505" customFormat="1" ht="12" customHeight="1" x14ac:dyDescent="0.2">
      <c r="A25" s="812" t="s">
        <v>266</v>
      </c>
      <c r="B25" s="1508"/>
      <c r="C25" s="1540"/>
      <c r="D25" s="1534"/>
      <c r="E25" s="900">
        <f t="shared" si="0"/>
        <v>0</v>
      </c>
      <c r="F25" s="1446"/>
    </row>
    <row r="26" spans="1:6" s="1505" customFormat="1" ht="23.25" customHeight="1" x14ac:dyDescent="0.2">
      <c r="A26" s="1541" t="s">
        <v>2647</v>
      </c>
      <c r="B26" s="901">
        <v>60</v>
      </c>
      <c r="C26" s="1501"/>
      <c r="D26" s="1506"/>
      <c r="E26" s="900">
        <f t="shared" si="0"/>
        <v>60</v>
      </c>
      <c r="F26" s="1446"/>
    </row>
    <row r="27" spans="1:6" s="1505" customFormat="1" ht="23.25" customHeight="1" x14ac:dyDescent="0.2">
      <c r="A27" s="1542" t="s">
        <v>2648</v>
      </c>
      <c r="B27" s="901"/>
      <c r="C27" s="1501"/>
      <c r="D27" s="1506"/>
      <c r="E27" s="900">
        <f t="shared" si="0"/>
        <v>0</v>
      </c>
      <c r="F27" s="1446"/>
    </row>
    <row r="28" spans="1:6" s="1505" customFormat="1" ht="28.5" customHeight="1" x14ac:dyDescent="0.2">
      <c r="A28" s="1509" t="s">
        <v>2646</v>
      </c>
      <c r="B28" s="1508">
        <v>200</v>
      </c>
      <c r="C28" s="1501"/>
      <c r="D28" s="901"/>
      <c r="E28" s="900">
        <f t="shared" si="0"/>
        <v>200</v>
      </c>
      <c r="F28" s="1163"/>
    </row>
    <row r="29" spans="1:6" s="1505" customFormat="1" x14ac:dyDescent="0.2">
      <c r="A29" s="1543" t="s">
        <v>2387</v>
      </c>
      <c r="B29" s="1508">
        <v>540</v>
      </c>
      <c r="C29" s="1544"/>
      <c r="D29" s="901"/>
      <c r="E29" s="900">
        <f t="shared" si="0"/>
        <v>540</v>
      </c>
      <c r="F29" s="1545"/>
    </row>
    <row r="30" spans="1:6" s="1505" customFormat="1" x14ac:dyDescent="0.2">
      <c r="A30" s="812" t="s">
        <v>2083</v>
      </c>
      <c r="B30" s="1510"/>
      <c r="C30" s="1511"/>
      <c r="D30" s="1513"/>
      <c r="E30" s="900">
        <f t="shared" si="0"/>
        <v>0</v>
      </c>
      <c r="F30" s="1446"/>
    </row>
    <row r="31" spans="1:6" s="1505" customFormat="1" x14ac:dyDescent="0.2">
      <c r="A31" s="1542" t="s">
        <v>2649</v>
      </c>
      <c r="B31" s="1546"/>
      <c r="C31" s="1515"/>
      <c r="D31" s="1142"/>
      <c r="E31" s="900">
        <f t="shared" si="0"/>
        <v>0</v>
      </c>
      <c r="F31" s="1446"/>
    </row>
    <row r="32" spans="1:6" s="1505" customFormat="1" x14ac:dyDescent="0.2">
      <c r="A32" s="812" t="s">
        <v>2406</v>
      </c>
      <c r="B32" s="1527">
        <v>20</v>
      </c>
      <c r="C32" s="1528"/>
      <c r="D32" s="438"/>
      <c r="E32" s="900">
        <f t="shared" si="0"/>
        <v>20</v>
      </c>
      <c r="F32" s="1446"/>
    </row>
    <row r="33" spans="1:48" s="1505" customFormat="1" x14ac:dyDescent="0.2">
      <c r="A33" s="1542" t="s">
        <v>2650</v>
      </c>
      <c r="B33" s="1527">
        <v>40</v>
      </c>
      <c r="C33" s="1528"/>
      <c r="D33" s="438"/>
      <c r="E33" s="900">
        <f t="shared" si="0"/>
        <v>40</v>
      </c>
      <c r="F33" s="1446"/>
    </row>
    <row r="34" spans="1:48" s="1505" customFormat="1" x14ac:dyDescent="0.2">
      <c r="A34" s="1542" t="s">
        <v>2680</v>
      </c>
      <c r="B34" s="1546">
        <v>40</v>
      </c>
      <c r="C34" s="1515"/>
      <c r="D34" s="1142"/>
      <c r="E34" s="1513">
        <f t="shared" si="0"/>
        <v>40</v>
      </c>
      <c r="F34" s="1446"/>
    </row>
    <row r="35" spans="1:48" s="1505" customFormat="1" x14ac:dyDescent="0.2">
      <c r="A35" s="1542" t="s">
        <v>2924</v>
      </c>
      <c r="B35" s="1530"/>
      <c r="C35" s="54"/>
      <c r="D35" s="440"/>
      <c r="E35" s="440"/>
      <c r="F35" s="1446">
        <v>40</v>
      </c>
    </row>
    <row r="36" spans="1:48" s="1505" customFormat="1" x14ac:dyDescent="0.2">
      <c r="A36" s="812" t="s">
        <v>267</v>
      </c>
      <c r="B36" s="1508"/>
      <c r="C36" s="1540"/>
      <c r="D36" s="900"/>
      <c r="E36" s="900">
        <f t="shared" si="0"/>
        <v>0</v>
      </c>
      <c r="F36" s="1446"/>
    </row>
    <row r="37" spans="1:48" s="1505" customFormat="1" x14ac:dyDescent="0.2">
      <c r="A37" s="812" t="s">
        <v>268</v>
      </c>
      <c r="B37" s="1508"/>
      <c r="C37" s="1540"/>
      <c r="D37" s="901"/>
      <c r="E37" s="900">
        <f t="shared" si="0"/>
        <v>0</v>
      </c>
      <c r="F37" s="1446"/>
    </row>
    <row r="38" spans="1:48" s="1505" customFormat="1" ht="13.5" thickBot="1" x14ac:dyDescent="0.25">
      <c r="A38" s="811" t="s">
        <v>269</v>
      </c>
      <c r="B38" s="1547"/>
      <c r="C38" s="1548"/>
      <c r="D38" s="441"/>
      <c r="E38" s="902">
        <f t="shared" si="0"/>
        <v>0</v>
      </c>
      <c r="F38" s="1446"/>
    </row>
    <row r="39" spans="1:48" s="1505" customFormat="1" ht="15.75" thickBot="1" x14ac:dyDescent="0.25">
      <c r="A39" s="1549" t="s">
        <v>270</v>
      </c>
      <c r="B39" s="1550"/>
      <c r="C39" s="1550"/>
      <c r="D39" s="1550"/>
      <c r="E39" s="54">
        <f t="shared" si="0"/>
        <v>0</v>
      </c>
      <c r="F39" s="1551"/>
      <c r="G39" s="1164"/>
    </row>
    <row r="40" spans="1:48" s="1164" customFormat="1" ht="25.5" x14ac:dyDescent="0.2">
      <c r="A40" s="1552" t="s">
        <v>2485</v>
      </c>
      <c r="B40" s="678">
        <v>120</v>
      </c>
      <c r="C40" s="678"/>
      <c r="D40" s="1553"/>
      <c r="E40" s="678">
        <f t="shared" si="0"/>
        <v>120</v>
      </c>
      <c r="F40" s="1526"/>
      <c r="G40" s="1505"/>
    </row>
    <row r="41" spans="1:48" s="1505" customFormat="1" ht="25.5" x14ac:dyDescent="0.2">
      <c r="A41" s="1554" t="s">
        <v>2486</v>
      </c>
      <c r="B41" s="438">
        <v>120</v>
      </c>
      <c r="C41" s="438"/>
      <c r="D41" s="1555"/>
      <c r="E41" s="438">
        <f t="shared" si="0"/>
        <v>120</v>
      </c>
      <c r="F41" s="1526"/>
      <c r="AU41" s="1164"/>
      <c r="AV41" s="1164"/>
    </row>
    <row r="42" spans="1:48" s="1505" customFormat="1" x14ac:dyDescent="0.2">
      <c r="A42" s="1556" t="s">
        <v>2866</v>
      </c>
      <c r="B42" s="438">
        <v>60</v>
      </c>
      <c r="C42" s="438"/>
      <c r="D42" s="1555"/>
      <c r="E42" s="438"/>
      <c r="F42" s="1526"/>
      <c r="AU42" s="1164"/>
      <c r="AV42" s="1164"/>
    </row>
    <row r="43" spans="1:48" s="1505" customFormat="1" x14ac:dyDescent="0.2">
      <c r="A43" s="1394" t="s">
        <v>271</v>
      </c>
      <c r="B43" s="438"/>
      <c r="C43" s="438"/>
      <c r="D43" s="1555"/>
      <c r="E43" s="438">
        <f t="shared" si="0"/>
        <v>0</v>
      </c>
      <c r="F43" s="1526"/>
      <c r="AU43" s="1164"/>
      <c r="AV43" s="1164"/>
    </row>
    <row r="44" spans="1:48" s="1505" customFormat="1" ht="25.5" x14ac:dyDescent="0.2">
      <c r="A44" s="1554" t="s">
        <v>2487</v>
      </c>
      <c r="B44" s="1527">
        <v>120</v>
      </c>
      <c r="C44" s="438"/>
      <c r="D44" s="1557"/>
      <c r="E44" s="438">
        <f t="shared" si="0"/>
        <v>120</v>
      </c>
      <c r="F44" s="1545"/>
      <c r="AU44" s="1164"/>
      <c r="AV44" s="1164"/>
    </row>
    <row r="45" spans="1:48" s="1505" customFormat="1" ht="25.5" x14ac:dyDescent="0.2">
      <c r="A45" s="586" t="s">
        <v>272</v>
      </c>
      <c r="B45" s="438">
        <v>14.5</v>
      </c>
      <c r="C45" s="1558"/>
      <c r="D45" s="1559"/>
      <c r="E45" s="438">
        <f t="shared" si="0"/>
        <v>14.5</v>
      </c>
      <c r="F45" s="1163"/>
      <c r="AU45" s="1164"/>
      <c r="AV45" s="1164"/>
    </row>
    <row r="46" spans="1:48" s="1505" customFormat="1" x14ac:dyDescent="0.2">
      <c r="A46" s="904" t="s">
        <v>1786</v>
      </c>
      <c r="B46" s="1527">
        <v>80</v>
      </c>
      <c r="C46" s="1558"/>
      <c r="D46" s="1559"/>
      <c r="E46" s="438">
        <f t="shared" si="0"/>
        <v>80</v>
      </c>
      <c r="F46" s="1163"/>
      <c r="AU46" s="1164"/>
      <c r="AV46" s="1164"/>
    </row>
    <row r="47" spans="1:48" s="1505" customFormat="1" x14ac:dyDescent="0.2">
      <c r="A47" s="812" t="s">
        <v>273</v>
      </c>
      <c r="B47" s="1527">
        <v>80</v>
      </c>
      <c r="C47" s="1558"/>
      <c r="D47" s="1559"/>
      <c r="E47" s="438">
        <f t="shared" si="0"/>
        <v>80</v>
      </c>
      <c r="F47" s="1163"/>
      <c r="AU47" s="1164"/>
      <c r="AV47" s="1164"/>
    </row>
    <row r="48" spans="1:48" s="1505" customFormat="1" x14ac:dyDescent="0.2">
      <c r="A48" s="812" t="s">
        <v>274</v>
      </c>
      <c r="B48" s="438">
        <v>79</v>
      </c>
      <c r="C48" s="438"/>
      <c r="D48" s="1559"/>
      <c r="E48" s="438">
        <f t="shared" si="0"/>
        <v>79</v>
      </c>
      <c r="F48" s="1163"/>
      <c r="AU48" s="1164"/>
      <c r="AV48" s="1164"/>
    </row>
    <row r="49" spans="1:48" s="1505" customFormat="1" x14ac:dyDescent="0.2">
      <c r="A49" s="1556" t="s">
        <v>2867</v>
      </c>
      <c r="B49" s="438">
        <v>50</v>
      </c>
      <c r="C49" s="438"/>
      <c r="D49" s="1559"/>
      <c r="E49" s="438">
        <f t="shared" si="0"/>
        <v>50</v>
      </c>
      <c r="F49" s="1560"/>
      <c r="AU49" s="1164"/>
      <c r="AV49" s="1164"/>
    </row>
    <row r="50" spans="1:48" s="1505" customFormat="1" ht="25.5" x14ac:dyDescent="0.2">
      <c r="A50" s="1554" t="s">
        <v>2488</v>
      </c>
      <c r="B50" s="438">
        <v>200</v>
      </c>
      <c r="C50" s="438"/>
      <c r="D50" s="1559"/>
      <c r="E50" s="438">
        <f t="shared" si="0"/>
        <v>200</v>
      </c>
      <c r="F50" s="1560"/>
      <c r="AU50" s="1164"/>
      <c r="AV50" s="1164"/>
    </row>
    <row r="51" spans="1:48" s="1505" customFormat="1" ht="25.5" x14ac:dyDescent="0.2">
      <c r="A51" s="1554" t="s">
        <v>275</v>
      </c>
      <c r="B51" s="438">
        <v>30</v>
      </c>
      <c r="C51" s="438"/>
      <c r="D51" s="1559"/>
      <c r="E51" s="438">
        <f t="shared" si="0"/>
        <v>30</v>
      </c>
      <c r="F51" s="1163"/>
      <c r="AU51" s="1164"/>
      <c r="AV51" s="1164"/>
    </row>
    <row r="52" spans="1:48" s="1505" customFormat="1" x14ac:dyDescent="0.2">
      <c r="A52" s="352" t="s">
        <v>2538</v>
      </c>
      <c r="B52" s="1561">
        <v>6</v>
      </c>
      <c r="C52" s="438"/>
      <c r="D52" s="1559"/>
      <c r="E52" s="438">
        <f t="shared" si="0"/>
        <v>6</v>
      </c>
      <c r="F52" s="1163"/>
      <c r="AU52" s="1164"/>
      <c r="AV52" s="1164"/>
    </row>
    <row r="53" spans="1:48" s="1505" customFormat="1" ht="12" customHeight="1" x14ac:dyDescent="0.2">
      <c r="A53" s="844" t="s">
        <v>276</v>
      </c>
      <c r="B53" s="1561">
        <v>820</v>
      </c>
      <c r="C53" s="438"/>
      <c r="D53" s="1559"/>
      <c r="E53" s="438">
        <f t="shared" si="0"/>
        <v>820</v>
      </c>
      <c r="F53" s="1560"/>
    </row>
    <row r="54" spans="1:48" s="1505" customFormat="1" ht="12" customHeight="1" x14ac:dyDescent="0.2">
      <c r="A54" s="904" t="s">
        <v>1755</v>
      </c>
      <c r="B54" s="1561">
        <v>5</v>
      </c>
      <c r="C54" s="438"/>
      <c r="D54" s="1557"/>
      <c r="E54" s="438">
        <f t="shared" si="0"/>
        <v>5</v>
      </c>
      <c r="F54" s="1163"/>
    </row>
    <row r="55" spans="1:48" s="1505" customFormat="1" ht="12" customHeight="1" x14ac:dyDescent="0.2">
      <c r="A55" s="812" t="s">
        <v>2575</v>
      </c>
      <c r="B55" s="1561">
        <v>350</v>
      </c>
      <c r="C55" s="438"/>
      <c r="D55" s="1557"/>
      <c r="E55" s="438">
        <f t="shared" si="0"/>
        <v>350</v>
      </c>
      <c r="F55" s="1163"/>
    </row>
    <row r="56" spans="1:48" s="1505" customFormat="1" ht="12" customHeight="1" x14ac:dyDescent="0.2">
      <c r="A56" s="812" t="s">
        <v>2596</v>
      </c>
      <c r="B56" s="1561">
        <v>40</v>
      </c>
      <c r="C56" s="438"/>
      <c r="D56" s="1559"/>
      <c r="E56" s="438">
        <f t="shared" si="0"/>
        <v>40</v>
      </c>
      <c r="F56" s="1163"/>
    </row>
    <row r="57" spans="1:48" s="1505" customFormat="1" ht="12" customHeight="1" x14ac:dyDescent="0.2">
      <c r="A57" s="1556" t="s">
        <v>2868</v>
      </c>
      <c r="B57" s="1561">
        <v>40</v>
      </c>
      <c r="C57" s="438"/>
      <c r="D57" s="1559"/>
      <c r="E57" s="438">
        <f t="shared" si="0"/>
        <v>40</v>
      </c>
      <c r="F57" s="1163"/>
    </row>
    <row r="58" spans="1:48" s="1505" customFormat="1" ht="12" customHeight="1" x14ac:dyDescent="0.2">
      <c r="A58" s="812" t="s">
        <v>2583</v>
      </c>
      <c r="B58" s="1561"/>
      <c r="C58" s="438"/>
      <c r="D58" s="1559"/>
      <c r="E58" s="438">
        <f t="shared" si="0"/>
        <v>0</v>
      </c>
      <c r="F58" s="1163"/>
    </row>
    <row r="59" spans="1:48" s="1505" customFormat="1" ht="12" customHeight="1" x14ac:dyDescent="0.2">
      <c r="A59" s="813" t="s">
        <v>277</v>
      </c>
      <c r="B59" s="438">
        <v>10</v>
      </c>
      <c r="C59" s="1500"/>
      <c r="D59" s="1557"/>
      <c r="E59" s="1500">
        <f t="shared" si="0"/>
        <v>10</v>
      </c>
      <c r="F59" s="1560"/>
    </row>
    <row r="60" spans="1:48" s="1505" customFormat="1" x14ac:dyDescent="0.2">
      <c r="A60" s="844" t="s">
        <v>278</v>
      </c>
      <c r="B60" s="438">
        <v>1190</v>
      </c>
      <c r="C60" s="438"/>
      <c r="D60" s="1559"/>
      <c r="E60" s="438">
        <f t="shared" si="0"/>
        <v>1190</v>
      </c>
      <c r="F60" s="1560"/>
    </row>
    <row r="61" spans="1:48" s="1505" customFormat="1" x14ac:dyDescent="0.2">
      <c r="A61" s="813" t="s">
        <v>279</v>
      </c>
      <c r="B61" s="438">
        <v>9.5</v>
      </c>
      <c r="C61" s="438"/>
      <c r="D61" s="1559"/>
      <c r="E61" s="438">
        <f t="shared" si="0"/>
        <v>9.5</v>
      </c>
      <c r="F61" s="1163"/>
    </row>
    <row r="62" spans="1:48" s="1505" customFormat="1" x14ac:dyDescent="0.2">
      <c r="A62" s="844" t="s">
        <v>280</v>
      </c>
      <c r="B62" s="1527">
        <v>108</v>
      </c>
      <c r="C62" s="438"/>
      <c r="D62" s="1557"/>
      <c r="E62" s="438">
        <f t="shared" si="0"/>
        <v>108</v>
      </c>
      <c r="F62" s="1545"/>
    </row>
    <row r="63" spans="1:48" s="1505" customFormat="1" x14ac:dyDescent="0.2">
      <c r="A63" s="812" t="s">
        <v>2489</v>
      </c>
      <c r="B63" s="438">
        <v>40</v>
      </c>
      <c r="C63" s="438"/>
      <c r="D63" s="1559"/>
      <c r="E63" s="438">
        <f t="shared" si="0"/>
        <v>40</v>
      </c>
      <c r="F63" s="1446"/>
    </row>
    <row r="64" spans="1:48" s="1505" customFormat="1" ht="12.75" customHeight="1" x14ac:dyDescent="0.2">
      <c r="A64" s="844" t="s">
        <v>281</v>
      </c>
      <c r="B64" s="1527">
        <v>20</v>
      </c>
      <c r="C64" s="438"/>
      <c r="D64" s="1559"/>
      <c r="E64" s="438">
        <f t="shared" si="0"/>
        <v>20</v>
      </c>
      <c r="F64" s="1545"/>
    </row>
    <row r="65" spans="1:6" s="1505" customFormat="1" ht="12.75" customHeight="1" x14ac:dyDescent="0.2">
      <c r="A65" s="812" t="s">
        <v>282</v>
      </c>
      <c r="B65" s="438"/>
      <c r="C65" s="438"/>
      <c r="D65" s="1559"/>
      <c r="E65" s="438">
        <f t="shared" si="0"/>
        <v>0</v>
      </c>
      <c r="F65" s="1446"/>
    </row>
    <row r="66" spans="1:6" s="1505" customFormat="1" ht="12.75" customHeight="1" x14ac:dyDescent="0.2">
      <c r="A66" s="812" t="s">
        <v>283</v>
      </c>
      <c r="B66" s="1527"/>
      <c r="C66" s="438"/>
      <c r="D66" s="1559"/>
      <c r="E66" s="438">
        <f t="shared" si="0"/>
        <v>0</v>
      </c>
      <c r="F66" s="1446"/>
    </row>
    <row r="67" spans="1:6" s="1505" customFormat="1" ht="12.75" customHeight="1" x14ac:dyDescent="0.2">
      <c r="A67" s="844" t="s">
        <v>284</v>
      </c>
      <c r="B67" s="1527">
        <v>160</v>
      </c>
      <c r="C67" s="438"/>
      <c r="D67" s="1559"/>
      <c r="E67" s="438">
        <f t="shared" si="0"/>
        <v>160</v>
      </c>
      <c r="F67" s="1545"/>
    </row>
    <row r="68" spans="1:6" s="1505" customFormat="1" ht="12.75" customHeight="1" thickBot="1" x14ac:dyDescent="0.25">
      <c r="A68" s="370" t="s">
        <v>285</v>
      </c>
      <c r="B68" s="1562"/>
      <c r="C68" s="679"/>
      <c r="D68" s="1563"/>
      <c r="E68" s="679">
        <f t="shared" si="0"/>
        <v>0</v>
      </c>
      <c r="F68" s="1446"/>
    </row>
    <row r="69" spans="1:6" s="1505" customFormat="1" ht="14.25" customHeight="1" thickBot="1" x14ac:dyDescent="0.25">
      <c r="A69" s="1564" t="s">
        <v>286</v>
      </c>
      <c r="B69" s="54"/>
      <c r="C69" s="1565"/>
      <c r="D69" s="54"/>
      <c r="E69" s="54">
        <f t="shared" si="0"/>
        <v>0</v>
      </c>
      <c r="F69" s="1551"/>
    </row>
    <row r="70" spans="1:6" x14ac:dyDescent="0.2">
      <c r="A70" s="496" t="s">
        <v>2001</v>
      </c>
      <c r="B70" s="1566"/>
      <c r="C70" s="41"/>
      <c r="D70" s="1567"/>
      <c r="E70" s="1568">
        <f t="shared" si="0"/>
        <v>0</v>
      </c>
      <c r="F70" s="1446"/>
    </row>
    <row r="71" spans="1:6" s="1164" customFormat="1" x14ac:dyDescent="0.2">
      <c r="A71" s="812" t="s">
        <v>287</v>
      </c>
      <c r="B71" s="57">
        <v>8</v>
      </c>
      <c r="C71" s="44"/>
      <c r="D71" s="1569"/>
      <c r="E71" s="1503">
        <f t="shared" si="0"/>
        <v>8</v>
      </c>
      <c r="F71" s="1504"/>
    </row>
    <row r="72" spans="1:6" s="1164" customFormat="1" x14ac:dyDescent="0.2">
      <c r="A72" s="812" t="s">
        <v>288</v>
      </c>
      <c r="B72" s="1570"/>
      <c r="C72" s="870"/>
      <c r="D72" s="1502"/>
      <c r="E72" s="1503">
        <f t="shared" si="0"/>
        <v>0</v>
      </c>
      <c r="F72" s="1504"/>
    </row>
    <row r="73" spans="1:6" s="1505" customFormat="1" ht="12" customHeight="1" x14ac:dyDescent="0.2">
      <c r="A73" s="904" t="s">
        <v>1588</v>
      </c>
      <c r="B73" s="1570"/>
      <c r="C73" s="870"/>
      <c r="D73" s="1502"/>
      <c r="E73" s="1503">
        <f t="shared" ref="E73:E129" si="3">B73-C73-D73</f>
        <v>0</v>
      </c>
      <c r="F73" s="1504"/>
    </row>
    <row r="74" spans="1:6" s="1505" customFormat="1" ht="12" customHeight="1" x14ac:dyDescent="0.2">
      <c r="A74" s="891" t="s">
        <v>2245</v>
      </c>
      <c r="B74" s="1570"/>
      <c r="C74" s="870"/>
      <c r="D74" s="1502"/>
      <c r="E74" s="1503">
        <f t="shared" si="3"/>
        <v>0</v>
      </c>
      <c r="F74" s="1504"/>
    </row>
    <row r="75" spans="1:6" s="1505" customFormat="1" x14ac:dyDescent="0.2">
      <c r="A75" s="1554" t="s">
        <v>289</v>
      </c>
      <c r="B75" s="1628">
        <v>20</v>
      </c>
      <c r="C75" s="870"/>
      <c r="D75" s="1502"/>
      <c r="E75" s="1503">
        <f t="shared" si="3"/>
        <v>20</v>
      </c>
      <c r="F75" s="1504"/>
    </row>
    <row r="76" spans="1:6" s="1505" customFormat="1" x14ac:dyDescent="0.2">
      <c r="A76" s="1571" t="s">
        <v>1544</v>
      </c>
      <c r="B76" s="1961">
        <v>100</v>
      </c>
      <c r="C76" s="870"/>
      <c r="D76" s="1502"/>
      <c r="E76" s="1503">
        <f t="shared" si="3"/>
        <v>100</v>
      </c>
      <c r="F76" s="1504"/>
    </row>
    <row r="77" spans="1:6" s="1505" customFormat="1" x14ac:dyDescent="0.2">
      <c r="A77" s="812" t="s">
        <v>290</v>
      </c>
      <c r="B77" s="1570"/>
      <c r="C77" s="870"/>
      <c r="D77" s="1502"/>
      <c r="E77" s="1503">
        <f t="shared" si="3"/>
        <v>0</v>
      </c>
      <c r="F77" s="1504"/>
    </row>
    <row r="78" spans="1:6" s="1505" customFormat="1" x14ac:dyDescent="0.2">
      <c r="A78" s="812" t="s">
        <v>291</v>
      </c>
      <c r="B78" s="1570"/>
      <c r="C78" s="870"/>
      <c r="D78" s="1502"/>
      <c r="E78" s="1503">
        <f t="shared" si="3"/>
        <v>0</v>
      </c>
      <c r="F78" s="1504"/>
    </row>
    <row r="79" spans="1:6" s="1505" customFormat="1" x14ac:dyDescent="0.2">
      <c r="A79" s="1554" t="s">
        <v>2681</v>
      </c>
      <c r="B79" s="1570">
        <v>61</v>
      </c>
      <c r="C79" s="870"/>
      <c r="D79" s="1502"/>
      <c r="E79" s="1503">
        <f t="shared" si="3"/>
        <v>61</v>
      </c>
      <c r="F79" s="1504"/>
    </row>
    <row r="80" spans="1:6" s="1505" customFormat="1" x14ac:dyDescent="0.2">
      <c r="A80" s="812" t="s">
        <v>292</v>
      </c>
      <c r="B80" s="1570"/>
      <c r="C80" s="870"/>
      <c r="D80" s="1502"/>
      <c r="E80" s="1503">
        <f t="shared" si="3"/>
        <v>0</v>
      </c>
      <c r="F80" s="1504"/>
    </row>
    <row r="81" spans="1:6" s="1505" customFormat="1" x14ac:dyDescent="0.2">
      <c r="A81" s="812" t="s">
        <v>293</v>
      </c>
      <c r="B81" s="1570"/>
      <c r="C81" s="1572"/>
      <c r="D81" s="1502"/>
      <c r="E81" s="1503">
        <f t="shared" si="3"/>
        <v>0</v>
      </c>
      <c r="F81" s="1504"/>
    </row>
    <row r="82" spans="1:6" s="1505" customFormat="1" ht="12.75" customHeight="1" x14ac:dyDescent="0.2">
      <c r="A82" s="904" t="s">
        <v>1670</v>
      </c>
      <c r="B82" s="1573"/>
      <c r="C82" s="1574"/>
      <c r="D82" s="1575"/>
      <c r="E82" s="1503">
        <f t="shared" si="3"/>
        <v>0</v>
      </c>
      <c r="F82" s="1504"/>
    </row>
    <row r="83" spans="1:6" s="1505" customFormat="1" x14ac:dyDescent="0.2">
      <c r="A83" s="812" t="s">
        <v>294</v>
      </c>
      <c r="B83" s="1573"/>
      <c r="C83" s="1574"/>
      <c r="D83" s="1575"/>
      <c r="E83" s="1503">
        <f t="shared" si="3"/>
        <v>0</v>
      </c>
      <c r="F83" s="1504"/>
    </row>
    <row r="84" spans="1:6" s="1505" customFormat="1" x14ac:dyDescent="0.2">
      <c r="A84" s="1576" t="s">
        <v>2547</v>
      </c>
      <c r="B84" s="1573"/>
      <c r="C84" s="1574"/>
      <c r="D84" s="1575"/>
      <c r="E84" s="1503">
        <f t="shared" si="3"/>
        <v>0</v>
      </c>
      <c r="F84" s="1504"/>
    </row>
    <row r="85" spans="1:6" s="1505" customFormat="1" x14ac:dyDescent="0.2">
      <c r="A85" s="1554" t="s">
        <v>295</v>
      </c>
      <c r="B85" s="1573">
        <v>30</v>
      </c>
      <c r="C85" s="1574"/>
      <c r="D85" s="1575"/>
      <c r="E85" s="1503">
        <f t="shared" si="3"/>
        <v>30</v>
      </c>
      <c r="F85" s="1504"/>
    </row>
    <row r="86" spans="1:6" s="1505" customFormat="1" x14ac:dyDescent="0.2">
      <c r="A86" s="812" t="s">
        <v>296</v>
      </c>
      <c r="B86" s="1570">
        <v>8</v>
      </c>
      <c r="C86" s="870"/>
      <c r="D86" s="1502"/>
      <c r="E86" s="1503">
        <f t="shared" si="3"/>
        <v>8</v>
      </c>
      <c r="F86" s="1504"/>
    </row>
    <row r="87" spans="1:6" s="1505" customFormat="1" ht="25.5" x14ac:dyDescent="0.2">
      <c r="A87" s="812" t="s">
        <v>297</v>
      </c>
      <c r="B87" s="1570">
        <v>24</v>
      </c>
      <c r="C87" s="870"/>
      <c r="D87" s="1502"/>
      <c r="E87" s="1503">
        <f t="shared" si="3"/>
        <v>24</v>
      </c>
      <c r="F87" s="1504"/>
    </row>
    <row r="88" spans="1:6" s="1164" customFormat="1" x14ac:dyDescent="0.2">
      <c r="A88" s="812" t="s">
        <v>298</v>
      </c>
      <c r="B88" s="1573">
        <v>12</v>
      </c>
      <c r="C88" s="870"/>
      <c r="D88" s="1575"/>
      <c r="E88" s="1503">
        <f t="shared" si="3"/>
        <v>12</v>
      </c>
      <c r="F88" s="1446"/>
    </row>
    <row r="89" spans="1:6" s="1164" customFormat="1" x14ac:dyDescent="0.2">
      <c r="A89" s="1576" t="s">
        <v>2548</v>
      </c>
      <c r="B89" s="1573">
        <v>36</v>
      </c>
      <c r="C89" s="870"/>
      <c r="D89" s="1575"/>
      <c r="E89" s="1503">
        <f t="shared" si="3"/>
        <v>36</v>
      </c>
      <c r="F89" s="1446"/>
    </row>
    <row r="90" spans="1:6" s="1164" customFormat="1" x14ac:dyDescent="0.2">
      <c r="A90" s="1576" t="s">
        <v>2549</v>
      </c>
      <c r="B90" s="1573">
        <v>36</v>
      </c>
      <c r="C90" s="870"/>
      <c r="D90" s="1575"/>
      <c r="E90" s="1503">
        <f t="shared" si="3"/>
        <v>36</v>
      </c>
      <c r="F90" s="1446"/>
    </row>
    <row r="91" spans="1:6" s="1164" customFormat="1" x14ac:dyDescent="0.2">
      <c r="A91" s="812" t="s">
        <v>299</v>
      </c>
      <c r="B91" s="1573"/>
      <c r="C91" s="870"/>
      <c r="D91" s="1575"/>
      <c r="E91" s="1503">
        <f t="shared" si="3"/>
        <v>0</v>
      </c>
      <c r="F91" s="1446"/>
    </row>
    <row r="92" spans="1:6" s="1505" customFormat="1" ht="13.5" thickBot="1" x14ac:dyDescent="0.25">
      <c r="A92" s="811" t="s">
        <v>300</v>
      </c>
      <c r="B92" s="1577"/>
      <c r="C92" s="914"/>
      <c r="D92" s="1578"/>
      <c r="E92" s="1579">
        <f t="shared" si="3"/>
        <v>0</v>
      </c>
      <c r="F92" s="1446"/>
    </row>
    <row r="93" spans="1:6" s="1505" customFormat="1" ht="15.75" thickBot="1" x14ac:dyDescent="0.25">
      <c r="A93" s="1580" t="s">
        <v>301</v>
      </c>
      <c r="B93" s="54"/>
      <c r="C93" s="54"/>
      <c r="D93" s="54"/>
      <c r="E93" s="54">
        <f t="shared" si="3"/>
        <v>0</v>
      </c>
      <c r="F93" s="1551"/>
    </row>
    <row r="94" spans="1:6" s="1505" customFormat="1" x14ac:dyDescent="0.2">
      <c r="A94" s="1581" t="s">
        <v>302</v>
      </c>
      <c r="B94" s="1566">
        <v>14.1</v>
      </c>
      <c r="C94" s="907"/>
      <c r="D94" s="1582"/>
      <c r="E94" s="360">
        <f t="shared" si="3"/>
        <v>14.1</v>
      </c>
      <c r="F94" s="1446"/>
    </row>
    <row r="95" spans="1:6" s="1505" customFormat="1" x14ac:dyDescent="0.2">
      <c r="A95" s="1583" t="s">
        <v>2852</v>
      </c>
      <c r="B95" s="57"/>
      <c r="C95" s="438"/>
      <c r="D95" s="57"/>
      <c r="E95" s="900">
        <f t="shared" ref="E95" si="4">B95-C95-D95</f>
        <v>0</v>
      </c>
      <c r="F95" s="1446"/>
    </row>
    <row r="96" spans="1:6" s="1505" customFormat="1" x14ac:dyDescent="0.2">
      <c r="A96" s="1583" t="s">
        <v>2446</v>
      </c>
      <c r="B96" s="57">
        <v>102</v>
      </c>
      <c r="C96" s="1584"/>
      <c r="D96" s="1585"/>
      <c r="E96" s="900">
        <f t="shared" si="3"/>
        <v>102</v>
      </c>
      <c r="F96" s="1446"/>
    </row>
    <row r="97" spans="1:6" s="1505" customFormat="1" x14ac:dyDescent="0.2">
      <c r="A97" s="1586" t="s">
        <v>2935</v>
      </c>
      <c r="B97" s="57"/>
      <c r="C97" s="1584"/>
      <c r="D97" s="1585"/>
      <c r="E97" s="900">
        <f t="shared" si="3"/>
        <v>0</v>
      </c>
      <c r="F97" s="1446"/>
    </row>
    <row r="98" spans="1:6" s="1505" customFormat="1" x14ac:dyDescent="0.2">
      <c r="A98" s="1587" t="s">
        <v>303</v>
      </c>
      <c r="B98" s="1588">
        <v>40</v>
      </c>
      <c r="C98" s="1589"/>
      <c r="D98" s="1590"/>
      <c r="E98" s="900">
        <f t="shared" si="3"/>
        <v>40</v>
      </c>
      <c r="F98" s="1446"/>
    </row>
    <row r="99" spans="1:6" s="1164" customFormat="1" x14ac:dyDescent="0.2">
      <c r="A99" s="1587" t="s">
        <v>304</v>
      </c>
      <c r="B99" s="1501">
        <v>119.5</v>
      </c>
      <c r="C99" s="1502"/>
      <c r="D99" s="1540"/>
      <c r="E99" s="900">
        <f t="shared" si="3"/>
        <v>119.5</v>
      </c>
      <c r="F99" s="1446"/>
    </row>
    <row r="100" spans="1:6" s="1505" customFormat="1" ht="25.5" x14ac:dyDescent="0.2">
      <c r="A100" s="1591" t="s">
        <v>305</v>
      </c>
      <c r="B100" s="1511">
        <v>32.5</v>
      </c>
      <c r="C100" s="1513"/>
      <c r="D100" s="1511"/>
      <c r="E100" s="900">
        <f t="shared" si="3"/>
        <v>32.5</v>
      </c>
      <c r="F100" s="1446"/>
    </row>
    <row r="101" spans="1:6" s="1505" customFormat="1" x14ac:dyDescent="0.2">
      <c r="A101" s="1587" t="s">
        <v>2958</v>
      </c>
      <c r="B101" s="1588"/>
      <c r="C101" s="1589"/>
      <c r="D101" s="1590"/>
      <c r="E101" s="900">
        <f t="shared" ref="E101" si="5">B101-C101-D101</f>
        <v>0</v>
      </c>
      <c r="F101" s="1446"/>
    </row>
    <row r="102" spans="1:6" s="1505" customFormat="1" x14ac:dyDescent="0.2">
      <c r="A102" s="1583" t="s">
        <v>2550</v>
      </c>
      <c r="B102" s="57"/>
      <c r="C102" s="1142"/>
      <c r="D102" s="57"/>
      <c r="E102" s="900">
        <f t="shared" si="3"/>
        <v>0</v>
      </c>
      <c r="F102" s="1446"/>
    </row>
    <row r="103" spans="1:6" s="1505" customFormat="1" x14ac:dyDescent="0.2">
      <c r="A103" s="1583" t="s">
        <v>2801</v>
      </c>
      <c r="B103" s="57">
        <v>195</v>
      </c>
      <c r="C103" s="438"/>
      <c r="D103" s="57"/>
      <c r="E103" s="900">
        <f t="shared" si="3"/>
        <v>195</v>
      </c>
      <c r="F103" s="1446"/>
    </row>
    <row r="104" spans="1:6" s="1505" customFormat="1" x14ac:dyDescent="0.2">
      <c r="A104" s="1592" t="s">
        <v>2856</v>
      </c>
      <c r="B104" s="57">
        <v>61</v>
      </c>
      <c r="C104" s="439"/>
      <c r="D104" s="1585"/>
      <c r="E104" s="900">
        <f t="shared" si="3"/>
        <v>61</v>
      </c>
      <c r="F104" s="1446"/>
    </row>
    <row r="105" spans="1:6" s="1505" customFormat="1" x14ac:dyDescent="0.2">
      <c r="A105" s="1586" t="s">
        <v>2490</v>
      </c>
      <c r="B105" s="57"/>
      <c r="C105" s="438"/>
      <c r="D105" s="57"/>
      <c r="E105" s="900">
        <f t="shared" si="3"/>
        <v>0</v>
      </c>
      <c r="F105" s="1446"/>
    </row>
    <row r="106" spans="1:6" s="1505" customFormat="1" x14ac:dyDescent="0.2">
      <c r="A106" s="1586" t="s">
        <v>2934</v>
      </c>
      <c r="B106" s="57">
        <v>130</v>
      </c>
      <c r="C106" s="438"/>
      <c r="D106" s="57"/>
      <c r="E106" s="900">
        <f t="shared" si="3"/>
        <v>130</v>
      </c>
      <c r="F106" s="1446"/>
    </row>
    <row r="107" spans="1:6" s="1505" customFormat="1" x14ac:dyDescent="0.2">
      <c r="A107" s="1593" t="s">
        <v>306</v>
      </c>
      <c r="B107" s="57">
        <v>79.5</v>
      </c>
      <c r="C107" s="438"/>
      <c r="D107" s="57"/>
      <c r="E107" s="900">
        <f t="shared" si="3"/>
        <v>79.5</v>
      </c>
      <c r="F107" s="1446"/>
    </row>
    <row r="108" spans="1:6" s="1505" customFormat="1" x14ac:dyDescent="0.2">
      <c r="A108" s="1587" t="s">
        <v>307</v>
      </c>
      <c r="B108" s="1594">
        <v>10</v>
      </c>
      <c r="C108" s="1595"/>
      <c r="D108" s="1596"/>
      <c r="E108" s="900">
        <f t="shared" si="3"/>
        <v>10</v>
      </c>
      <c r="F108" s="1446"/>
    </row>
    <row r="109" spans="1:6" s="1505" customFormat="1" x14ac:dyDescent="0.2">
      <c r="A109" s="1587" t="s">
        <v>308</v>
      </c>
      <c r="B109" s="1597"/>
      <c r="C109" s="901"/>
      <c r="D109" s="1501"/>
      <c r="E109" s="900">
        <f t="shared" si="3"/>
        <v>0</v>
      </c>
      <c r="F109" s="1446"/>
    </row>
    <row r="110" spans="1:6" s="1505" customFormat="1" x14ac:dyDescent="0.2">
      <c r="A110" s="1583" t="s">
        <v>2853</v>
      </c>
      <c r="B110" s="57">
        <v>100</v>
      </c>
      <c r="C110" s="438"/>
      <c r="D110" s="57"/>
      <c r="E110" s="900">
        <f t="shared" ref="E110" si="6">B110-C110-D110</f>
        <v>100</v>
      </c>
      <c r="F110" s="1446"/>
    </row>
    <row r="111" spans="1:6" s="1505" customFormat="1" x14ac:dyDescent="0.2">
      <c r="A111" s="1598" t="s">
        <v>2491</v>
      </c>
      <c r="B111" s="1597"/>
      <c r="C111" s="901"/>
      <c r="D111" s="1501"/>
      <c r="E111" s="900">
        <f t="shared" si="3"/>
        <v>0</v>
      </c>
      <c r="F111" s="1446"/>
    </row>
    <row r="112" spans="1:6" s="1505" customFormat="1" x14ac:dyDescent="0.2">
      <c r="A112" s="1583" t="s">
        <v>1566</v>
      </c>
      <c r="B112" s="1501">
        <v>40</v>
      </c>
      <c r="C112" s="901"/>
      <c r="D112" s="1501"/>
      <c r="E112" s="900">
        <f t="shared" si="3"/>
        <v>40</v>
      </c>
      <c r="F112" s="1446"/>
    </row>
    <row r="113" spans="1:6" s="1505" customFormat="1" x14ac:dyDescent="0.2">
      <c r="A113" s="1599" t="s">
        <v>2539</v>
      </c>
      <c r="B113" s="1962">
        <v>40</v>
      </c>
      <c r="C113" s="1600"/>
      <c r="D113" s="1601"/>
      <c r="E113" s="900">
        <f t="shared" ref="E113" si="7">B113-C113-D113</f>
        <v>40</v>
      </c>
      <c r="F113" s="1446"/>
    </row>
    <row r="114" spans="1:6" s="1505" customFormat="1" x14ac:dyDescent="0.2">
      <c r="A114" s="1602" t="s">
        <v>1720</v>
      </c>
      <c r="B114" s="1501"/>
      <c r="C114" s="901"/>
      <c r="D114" s="1513"/>
      <c r="E114" s="900">
        <f t="shared" si="3"/>
        <v>0</v>
      </c>
      <c r="F114" s="1446"/>
    </row>
    <row r="115" spans="1:6" s="1505" customFormat="1" x14ac:dyDescent="0.2">
      <c r="A115" s="1603" t="s">
        <v>309</v>
      </c>
      <c r="B115" s="1604">
        <v>25</v>
      </c>
      <c r="C115" s="901"/>
      <c r="D115" s="57"/>
      <c r="E115" s="900">
        <f t="shared" si="3"/>
        <v>25</v>
      </c>
      <c r="F115" s="1446"/>
    </row>
    <row r="116" spans="1:6" s="1505" customFormat="1" x14ac:dyDescent="0.2">
      <c r="A116" s="1602" t="s">
        <v>1590</v>
      </c>
      <c r="B116" s="1604"/>
      <c r="C116" s="901"/>
      <c r="D116" s="1501"/>
      <c r="E116" s="900">
        <f t="shared" si="3"/>
        <v>0</v>
      </c>
      <c r="F116" s="1446"/>
    </row>
    <row r="117" spans="1:6" s="1505" customFormat="1" x14ac:dyDescent="0.2">
      <c r="A117" s="1602" t="s">
        <v>2352</v>
      </c>
      <c r="B117" s="1604">
        <v>10</v>
      </c>
      <c r="C117" s="901"/>
      <c r="D117" s="1501"/>
      <c r="E117" s="900">
        <f t="shared" si="3"/>
        <v>10</v>
      </c>
      <c r="F117" s="1446"/>
    </row>
    <row r="118" spans="1:6" s="1505" customFormat="1" x14ac:dyDescent="0.2">
      <c r="A118" s="1583" t="s">
        <v>2781</v>
      </c>
      <c r="B118" s="1597">
        <v>40</v>
      </c>
      <c r="C118" s="901"/>
      <c r="D118" s="1540"/>
      <c r="E118" s="900">
        <f t="shared" si="3"/>
        <v>40</v>
      </c>
      <c r="F118" s="1446"/>
    </row>
    <row r="119" spans="1:6" s="1505" customFormat="1" x14ac:dyDescent="0.2">
      <c r="A119" s="1587" t="s">
        <v>2576</v>
      </c>
      <c r="B119" s="1605"/>
      <c r="C119" s="901"/>
      <c r="D119" s="1540"/>
      <c r="E119" s="900">
        <f t="shared" si="3"/>
        <v>0</v>
      </c>
      <c r="F119" s="1446"/>
    </row>
    <row r="120" spans="1:6" s="1505" customFormat="1" x14ac:dyDescent="0.2">
      <c r="A120" s="1587" t="s">
        <v>2449</v>
      </c>
      <c r="B120" s="1597"/>
      <c r="C120" s="1606"/>
      <c r="D120" s="1596"/>
      <c r="E120" s="900">
        <f t="shared" si="3"/>
        <v>0</v>
      </c>
      <c r="F120" s="1446"/>
    </row>
    <row r="121" spans="1:6" s="1505" customFormat="1" x14ac:dyDescent="0.2">
      <c r="A121" s="1587" t="s">
        <v>1939</v>
      </c>
      <c r="B121" s="1597">
        <v>20</v>
      </c>
      <c r="C121" s="1606"/>
      <c r="D121" s="1596"/>
      <c r="E121" s="900">
        <f t="shared" si="3"/>
        <v>20</v>
      </c>
      <c r="F121" s="1446"/>
    </row>
    <row r="122" spans="1:6" s="1505" customFormat="1" x14ac:dyDescent="0.2">
      <c r="A122" s="1587" t="s">
        <v>310</v>
      </c>
      <c r="B122" s="1597"/>
      <c r="C122" s="1606"/>
      <c r="D122" s="1596"/>
      <c r="E122" s="900">
        <f t="shared" si="3"/>
        <v>0</v>
      </c>
      <c r="F122" s="1446"/>
    </row>
    <row r="123" spans="1:6" s="1505" customFormat="1" x14ac:dyDescent="0.2">
      <c r="A123" s="1587" t="s">
        <v>2677</v>
      </c>
      <c r="B123" s="1597"/>
      <c r="C123" s="1606"/>
      <c r="D123" s="1596"/>
      <c r="E123" s="900">
        <f t="shared" ref="E123" si="8">B123-C123-D123</f>
        <v>0</v>
      </c>
      <c r="F123" s="1446"/>
    </row>
    <row r="124" spans="1:6" s="1505" customFormat="1" x14ac:dyDescent="0.2">
      <c r="A124" s="445" t="s">
        <v>2953</v>
      </c>
      <c r="B124" s="1597"/>
      <c r="C124" s="1606"/>
      <c r="D124" s="1596"/>
      <c r="E124" s="900">
        <f t="shared" ref="E124" si="9">B124-C124-D124</f>
        <v>0</v>
      </c>
      <c r="F124" s="1446"/>
    </row>
    <row r="125" spans="1:6" s="1505" customFormat="1" x14ac:dyDescent="0.2">
      <c r="A125" s="1607" t="s">
        <v>1851</v>
      </c>
      <c r="B125" s="1962">
        <v>61</v>
      </c>
      <c r="C125" s="1600"/>
      <c r="D125" s="1601"/>
      <c r="E125" s="900">
        <f t="shared" si="3"/>
        <v>61</v>
      </c>
      <c r="F125" s="1446"/>
    </row>
    <row r="126" spans="1:6" s="1505" customFormat="1" x14ac:dyDescent="0.2">
      <c r="A126" s="1607" t="s">
        <v>2240</v>
      </c>
      <c r="B126" s="1501"/>
      <c r="C126" s="1538"/>
      <c r="D126" s="1501"/>
      <c r="E126" s="900">
        <f t="shared" si="3"/>
        <v>0</v>
      </c>
      <c r="F126" s="1446"/>
    </row>
    <row r="127" spans="1:6" s="1505" customFormat="1" x14ac:dyDescent="0.2">
      <c r="A127" s="1608" t="s">
        <v>2484</v>
      </c>
      <c r="B127" s="1501"/>
      <c r="C127" s="1538"/>
      <c r="D127" s="1501"/>
      <c r="E127" s="900">
        <f t="shared" si="3"/>
        <v>0</v>
      </c>
      <c r="F127" s="1446"/>
    </row>
    <row r="128" spans="1:6" s="1505" customFormat="1" x14ac:dyDescent="0.2">
      <c r="A128" s="1587" t="s">
        <v>311</v>
      </c>
      <c r="B128" s="1501"/>
      <c r="C128" s="1538"/>
      <c r="D128" s="1501"/>
      <c r="E128" s="900">
        <f t="shared" si="3"/>
        <v>0</v>
      </c>
      <c r="F128" s="1446"/>
    </row>
    <row r="129" spans="1:6" s="1505" customFormat="1" x14ac:dyDescent="0.2">
      <c r="A129" s="1587" t="s">
        <v>2679</v>
      </c>
      <c r="B129" s="1503">
        <v>16</v>
      </c>
      <c r="C129" s="1609"/>
      <c r="D129" s="1503"/>
      <c r="E129" s="900">
        <f t="shared" si="3"/>
        <v>16</v>
      </c>
      <c r="F129" s="1446"/>
    </row>
    <row r="130" spans="1:6" s="1505" customFormat="1" ht="13.5" thickBot="1" x14ac:dyDescent="0.25">
      <c r="A130" s="1610" t="s">
        <v>312</v>
      </c>
      <c r="B130" s="1577"/>
      <c r="C130" s="1611"/>
      <c r="D130" s="1577"/>
      <c r="E130" s="902">
        <f t="shared" ref="E130:E174" si="10">B130-C130-D130</f>
        <v>0</v>
      </c>
      <c r="F130" s="1446"/>
    </row>
    <row r="131" spans="1:6" s="1505" customFormat="1" ht="15.75" thickBot="1" x14ac:dyDescent="0.25">
      <c r="A131" s="1974" t="s">
        <v>313</v>
      </c>
      <c r="B131" s="1612"/>
      <c r="C131" s="1612"/>
      <c r="D131" s="1612"/>
      <c r="E131" s="54">
        <f t="shared" si="10"/>
        <v>0</v>
      </c>
      <c r="F131" s="1164"/>
    </row>
    <row r="132" spans="1:6" s="1164" customFormat="1" ht="15.75" customHeight="1" x14ac:dyDescent="0.2">
      <c r="A132" s="1613" t="s">
        <v>314</v>
      </c>
      <c r="B132" s="1614"/>
      <c r="C132" s="62"/>
      <c r="D132" s="41"/>
      <c r="E132" s="448">
        <f t="shared" si="10"/>
        <v>0</v>
      </c>
      <c r="F132" s="1504"/>
    </row>
    <row r="133" spans="1:6" s="1164" customFormat="1" x14ac:dyDescent="0.2">
      <c r="A133" s="1615" t="s">
        <v>315</v>
      </c>
      <c r="B133" s="1616"/>
      <c r="C133" s="1617"/>
      <c r="D133" s="44"/>
      <c r="E133" s="1618">
        <f t="shared" si="10"/>
        <v>0</v>
      </c>
      <c r="F133" s="1504"/>
    </row>
    <row r="134" spans="1:6" s="1164" customFormat="1" x14ac:dyDescent="0.2">
      <c r="A134" s="1615" t="s">
        <v>316</v>
      </c>
      <c r="B134" s="1616"/>
      <c r="C134" s="1617"/>
      <c r="D134" s="44"/>
      <c r="E134" s="1618">
        <f t="shared" si="10"/>
        <v>0</v>
      </c>
      <c r="F134" s="1504"/>
    </row>
    <row r="135" spans="1:6" s="1164" customFormat="1" x14ac:dyDescent="0.2">
      <c r="A135" s="1619" t="s">
        <v>317</v>
      </c>
      <c r="B135" s="1616"/>
      <c r="C135" s="1617"/>
      <c r="D135" s="44"/>
      <c r="E135" s="1618">
        <f t="shared" si="10"/>
        <v>0</v>
      </c>
      <c r="F135" s="1504"/>
    </row>
    <row r="136" spans="1:6" s="1164" customFormat="1" x14ac:dyDescent="0.2">
      <c r="A136" s="1619" t="s">
        <v>318</v>
      </c>
      <c r="B136" s="1620"/>
      <c r="C136" s="1621"/>
      <c r="D136" s="870"/>
      <c r="E136" s="1618">
        <f t="shared" si="10"/>
        <v>0</v>
      </c>
      <c r="F136" s="1504"/>
    </row>
    <row r="137" spans="1:6" s="1164" customFormat="1" x14ac:dyDescent="0.2">
      <c r="A137" s="1622" t="s">
        <v>2552</v>
      </c>
      <c r="B137" s="1620">
        <v>30</v>
      </c>
      <c r="C137" s="1621"/>
      <c r="D137" s="870"/>
      <c r="E137" s="1618">
        <f t="shared" si="10"/>
        <v>30</v>
      </c>
      <c r="F137" s="1504"/>
    </row>
    <row r="138" spans="1:6" s="1164" customFormat="1" x14ac:dyDescent="0.2">
      <c r="A138" s="1623" t="s">
        <v>1570</v>
      </c>
      <c r="B138" s="1624"/>
      <c r="C138" s="1621"/>
      <c r="D138" s="870"/>
      <c r="E138" s="1618">
        <f t="shared" si="10"/>
        <v>0</v>
      </c>
      <c r="F138" s="1504"/>
    </row>
    <row r="139" spans="1:6" s="1164" customFormat="1" x14ac:dyDescent="0.2">
      <c r="A139" s="1615" t="s">
        <v>319</v>
      </c>
      <c r="B139" s="1624">
        <v>10</v>
      </c>
      <c r="C139" s="1621"/>
      <c r="D139" s="870"/>
      <c r="E139" s="1618">
        <f t="shared" si="10"/>
        <v>10</v>
      </c>
      <c r="F139" s="1504"/>
    </row>
    <row r="140" spans="1:6" s="1505" customFormat="1" x14ac:dyDescent="0.2">
      <c r="A140" s="1623" t="s">
        <v>1642</v>
      </c>
      <c r="B140" s="1624"/>
      <c r="C140" s="1621"/>
      <c r="D140" s="870"/>
      <c r="E140" s="1618">
        <f t="shared" si="10"/>
        <v>0</v>
      </c>
      <c r="F140" s="1504"/>
    </row>
    <row r="141" spans="1:6" s="1505" customFormat="1" x14ac:dyDescent="0.2">
      <c r="A141" s="1623" t="s">
        <v>2730</v>
      </c>
      <c r="B141" s="1624"/>
      <c r="C141" s="1625"/>
      <c r="D141" s="870"/>
      <c r="E141" s="1618">
        <f t="shared" si="10"/>
        <v>0</v>
      </c>
      <c r="F141" s="1504"/>
    </row>
    <row r="142" spans="1:6" s="1505" customFormat="1" x14ac:dyDescent="0.2">
      <c r="A142" s="1619" t="s">
        <v>320</v>
      </c>
      <c r="B142" s="1624">
        <v>20</v>
      </c>
      <c r="C142" s="1626"/>
      <c r="D142" s="1627"/>
      <c r="E142" s="1618">
        <f t="shared" si="10"/>
        <v>20</v>
      </c>
      <c r="F142" s="1504"/>
    </row>
    <row r="143" spans="1:6" s="1505" customFormat="1" x14ac:dyDescent="0.2">
      <c r="A143" s="1615" t="s">
        <v>321</v>
      </c>
      <c r="B143" s="1628"/>
      <c r="C143" s="1621"/>
      <c r="D143" s="1574"/>
      <c r="E143" s="1618">
        <f t="shared" si="10"/>
        <v>0</v>
      </c>
      <c r="F143" s="1446"/>
    </row>
    <row r="144" spans="1:6" s="1505" customFormat="1" x14ac:dyDescent="0.2">
      <c r="A144" s="1629" t="s">
        <v>1768</v>
      </c>
      <c r="B144" s="1628">
        <v>48</v>
      </c>
      <c r="C144" s="1621"/>
      <c r="D144" s="1574"/>
      <c r="E144" s="1618">
        <f t="shared" si="10"/>
        <v>48</v>
      </c>
      <c r="F144" s="1446"/>
    </row>
    <row r="145" spans="1:6" s="1505" customFormat="1" x14ac:dyDescent="0.2">
      <c r="A145" s="1630" t="s">
        <v>2251</v>
      </c>
      <c r="B145" s="1628">
        <v>12</v>
      </c>
      <c r="C145" s="1621"/>
      <c r="D145" s="1574"/>
      <c r="E145" s="1618">
        <f t="shared" ref="E145" si="11">B145-C145-D145</f>
        <v>12</v>
      </c>
      <c r="F145" s="1446"/>
    </row>
    <row r="146" spans="1:6" s="1505" customFormat="1" x14ac:dyDescent="0.2">
      <c r="A146" s="1619" t="s">
        <v>322</v>
      </c>
      <c r="B146" s="1628"/>
      <c r="C146" s="1621"/>
      <c r="D146" s="1574"/>
      <c r="E146" s="1618">
        <f t="shared" si="10"/>
        <v>0</v>
      </c>
      <c r="F146" s="1446"/>
    </row>
    <row r="147" spans="1:6" s="1505" customFormat="1" x14ac:dyDescent="0.2">
      <c r="A147" s="1619" t="s">
        <v>2676</v>
      </c>
      <c r="B147" s="1628">
        <v>60</v>
      </c>
      <c r="C147" s="1621"/>
      <c r="D147" s="1574"/>
      <c r="E147" s="1618">
        <f t="shared" ref="E147:E148" si="12">B147-C147-D147</f>
        <v>60</v>
      </c>
      <c r="F147" s="1446"/>
    </row>
    <row r="148" spans="1:6" s="1505" customFormat="1" x14ac:dyDescent="0.2">
      <c r="A148" s="1619" t="s">
        <v>3074</v>
      </c>
      <c r="B148" s="1628">
        <v>50</v>
      </c>
      <c r="C148" s="1621"/>
      <c r="D148" s="1574"/>
      <c r="E148" s="1618">
        <f t="shared" si="12"/>
        <v>50</v>
      </c>
      <c r="F148" s="1446"/>
    </row>
    <row r="149" spans="1:6" s="1505" customFormat="1" x14ac:dyDescent="0.2">
      <c r="A149" s="1623" t="s">
        <v>2078</v>
      </c>
      <c r="B149" s="1628"/>
      <c r="C149" s="1480"/>
      <c r="D149" s="1574"/>
      <c r="E149" s="1618">
        <f t="shared" si="10"/>
        <v>0</v>
      </c>
      <c r="F149" s="1545"/>
    </row>
    <row r="150" spans="1:6" s="1505" customFormat="1" x14ac:dyDescent="0.2">
      <c r="A150" s="1631" t="s">
        <v>323</v>
      </c>
      <c r="B150" s="1628"/>
      <c r="C150" s="1621"/>
      <c r="D150" s="1574"/>
      <c r="E150" s="1618">
        <f t="shared" si="10"/>
        <v>0</v>
      </c>
      <c r="F150" s="1545"/>
    </row>
    <row r="151" spans="1:6" s="1505" customFormat="1" x14ac:dyDescent="0.2">
      <c r="A151" s="1630" t="s">
        <v>2551</v>
      </c>
      <c r="B151" s="1628">
        <v>102</v>
      </c>
      <c r="C151" s="1621"/>
      <c r="D151" s="1574"/>
      <c r="E151" s="1618">
        <f t="shared" si="10"/>
        <v>102</v>
      </c>
      <c r="F151" s="1446"/>
    </row>
    <row r="152" spans="1:6" s="1505" customFormat="1" x14ac:dyDescent="0.2">
      <c r="A152" s="1615" t="s">
        <v>324</v>
      </c>
      <c r="B152" s="1624"/>
      <c r="C152" s="1621"/>
      <c r="D152" s="1574"/>
      <c r="E152" s="1618">
        <f t="shared" si="10"/>
        <v>0</v>
      </c>
      <c r="F152" s="1446"/>
    </row>
    <row r="153" spans="1:6" s="1505" customFormat="1" ht="13.5" customHeight="1" x14ac:dyDescent="0.2">
      <c r="A153" s="1629" t="s">
        <v>2607</v>
      </c>
      <c r="B153" s="1624"/>
      <c r="C153" s="1621"/>
      <c r="D153" s="1574"/>
      <c r="E153" s="1618">
        <f t="shared" ref="E153" si="13">B153-C153-D153</f>
        <v>0</v>
      </c>
      <c r="F153" s="1446"/>
    </row>
    <row r="154" spans="1:6" s="1505" customFormat="1" ht="13.5" customHeight="1" x14ac:dyDescent="0.2">
      <c r="A154" s="1632" t="s">
        <v>2553</v>
      </c>
      <c r="B154" s="1624">
        <v>192</v>
      </c>
      <c r="C154" s="1621"/>
      <c r="D154" s="1574"/>
      <c r="E154" s="1618">
        <f t="shared" si="10"/>
        <v>192</v>
      </c>
      <c r="F154" s="1446"/>
    </row>
    <row r="155" spans="1:6" s="1505" customFormat="1" ht="13.5" customHeight="1" x14ac:dyDescent="0.2">
      <c r="A155" s="1633" t="s">
        <v>1719</v>
      </c>
      <c r="B155" s="1624"/>
      <c r="C155" s="1634"/>
      <c r="D155" s="1635"/>
      <c r="E155" s="1618">
        <f t="shared" si="10"/>
        <v>0</v>
      </c>
      <c r="F155" s="1446"/>
    </row>
    <row r="156" spans="1:6" s="1505" customFormat="1" x14ac:dyDescent="0.2">
      <c r="A156" s="1619" t="s">
        <v>2230</v>
      </c>
      <c r="B156" s="1624"/>
      <c r="C156" s="1636"/>
      <c r="D156" s="1635"/>
      <c r="E156" s="1618">
        <f t="shared" si="10"/>
        <v>0</v>
      </c>
      <c r="F156" s="1446"/>
    </row>
    <row r="157" spans="1:6" s="1505" customFormat="1" x14ac:dyDescent="0.2">
      <c r="A157" s="1619" t="s">
        <v>2577</v>
      </c>
      <c r="B157" s="1624">
        <v>48</v>
      </c>
      <c r="C157" s="1634"/>
      <c r="D157" s="1635"/>
      <c r="E157" s="1618">
        <f t="shared" si="10"/>
        <v>48</v>
      </c>
      <c r="F157" s="1422"/>
    </row>
    <row r="158" spans="1:6" s="1505" customFormat="1" x14ac:dyDescent="0.2">
      <c r="A158" s="1619" t="s">
        <v>325</v>
      </c>
      <c r="B158" s="1624">
        <v>10</v>
      </c>
      <c r="C158" s="1634"/>
      <c r="D158" s="1635"/>
      <c r="E158" s="1618">
        <f t="shared" si="10"/>
        <v>10</v>
      </c>
      <c r="F158" s="1446"/>
    </row>
    <row r="159" spans="1:6" s="1505" customFormat="1" x14ac:dyDescent="0.2">
      <c r="A159" s="1619" t="s">
        <v>3075</v>
      </c>
      <c r="B159" s="1624">
        <v>50</v>
      </c>
      <c r="C159" s="1634"/>
      <c r="D159" s="1635"/>
      <c r="E159" s="1618">
        <f t="shared" si="10"/>
        <v>50</v>
      </c>
      <c r="F159" s="1446"/>
    </row>
    <row r="160" spans="1:6" s="1505" customFormat="1" x14ac:dyDescent="0.2">
      <c r="A160" s="1619" t="s">
        <v>2955</v>
      </c>
      <c r="B160" s="1624"/>
      <c r="C160" s="1634"/>
      <c r="D160" s="1635"/>
      <c r="E160" s="1618">
        <f t="shared" ref="E160" si="14">B160-C160-D160</f>
        <v>0</v>
      </c>
      <c r="F160" s="1446"/>
    </row>
    <row r="161" spans="1:6" s="1505" customFormat="1" x14ac:dyDescent="0.2">
      <c r="A161" s="1631" t="s">
        <v>326</v>
      </c>
      <c r="B161" s="1624">
        <v>112</v>
      </c>
      <c r="C161" s="1634"/>
      <c r="D161" s="1574"/>
      <c r="E161" s="1618">
        <f t="shared" si="10"/>
        <v>112</v>
      </c>
      <c r="F161" s="1545">
        <v>61</v>
      </c>
    </row>
    <row r="162" spans="1:6" s="1505" customFormat="1" x14ac:dyDescent="0.2">
      <c r="A162" s="1623" t="s">
        <v>2682</v>
      </c>
      <c r="B162" s="1624">
        <v>51</v>
      </c>
      <c r="C162" s="1634"/>
      <c r="D162" s="1574"/>
      <c r="E162" s="1618">
        <f t="shared" si="10"/>
        <v>51</v>
      </c>
      <c r="F162" s="1545"/>
    </row>
    <row r="163" spans="1:6" s="1505" customFormat="1" x14ac:dyDescent="0.2">
      <c r="A163" s="1637" t="s">
        <v>2523</v>
      </c>
      <c r="B163" s="1624"/>
      <c r="C163" s="1634"/>
      <c r="D163" s="1574"/>
      <c r="E163" s="1618">
        <f t="shared" ref="E163" si="15">B163-C163-D163</f>
        <v>0</v>
      </c>
      <c r="F163" s="1446"/>
    </row>
    <row r="164" spans="1:6" s="1505" customFormat="1" x14ac:dyDescent="0.2">
      <c r="A164" s="1619" t="s">
        <v>327</v>
      </c>
      <c r="B164" s="1624">
        <v>60</v>
      </c>
      <c r="C164" s="1634"/>
      <c r="D164" s="1574"/>
      <c r="E164" s="1618">
        <f t="shared" si="10"/>
        <v>60</v>
      </c>
      <c r="F164" s="1163"/>
    </row>
    <row r="165" spans="1:6" s="1639" customFormat="1" x14ac:dyDescent="0.2">
      <c r="A165" s="1632" t="s">
        <v>2554</v>
      </c>
      <c r="B165" s="1624"/>
      <c r="C165" s="1634"/>
      <c r="D165" s="1574"/>
      <c r="E165" s="1618">
        <f t="shared" si="10"/>
        <v>0</v>
      </c>
      <c r="F165" s="1163"/>
    </row>
    <row r="166" spans="1:6" s="1639" customFormat="1" x14ac:dyDescent="0.2">
      <c r="A166" s="1633" t="s">
        <v>2106</v>
      </c>
      <c r="B166" s="1624">
        <v>4</v>
      </c>
      <c r="C166" s="1621"/>
      <c r="D166" s="1574"/>
      <c r="E166" s="1618">
        <f t="shared" si="10"/>
        <v>4</v>
      </c>
      <c r="F166" s="1163"/>
    </row>
    <row r="167" spans="1:6" s="1639" customFormat="1" x14ac:dyDescent="0.2">
      <c r="A167" s="1631" t="s">
        <v>328</v>
      </c>
      <c r="B167" s="1624">
        <v>11</v>
      </c>
      <c r="C167" s="1621"/>
      <c r="D167" s="1574"/>
      <c r="E167" s="1618">
        <f t="shared" si="10"/>
        <v>11</v>
      </c>
      <c r="F167" s="1163"/>
    </row>
    <row r="168" spans="1:6" s="1639" customFormat="1" x14ac:dyDescent="0.2">
      <c r="A168" s="1623" t="s">
        <v>1612</v>
      </c>
      <c r="B168" s="1624"/>
      <c r="C168" s="1621"/>
      <c r="D168" s="1574"/>
      <c r="E168" s="1618">
        <f t="shared" si="10"/>
        <v>0</v>
      </c>
      <c r="F168" s="1163"/>
    </row>
    <row r="169" spans="1:6" s="1639" customFormat="1" x14ac:dyDescent="0.2">
      <c r="A169" s="1619" t="s">
        <v>329</v>
      </c>
      <c r="B169" s="1624">
        <v>4</v>
      </c>
      <c r="C169" s="1621"/>
      <c r="D169" s="870"/>
      <c r="E169" s="1618">
        <f t="shared" si="10"/>
        <v>4</v>
      </c>
      <c r="F169" s="1446"/>
    </row>
    <row r="170" spans="1:6" s="1505" customFormat="1" x14ac:dyDescent="0.2">
      <c r="A170" s="1640" t="s">
        <v>1789</v>
      </c>
      <c r="B170" s="1641">
        <v>8</v>
      </c>
      <c r="C170" s="1642"/>
      <c r="D170" s="1643"/>
      <c r="E170" s="1618">
        <f t="shared" si="10"/>
        <v>8</v>
      </c>
      <c r="F170" s="1446"/>
    </row>
    <row r="171" spans="1:6" s="1505" customFormat="1" x14ac:dyDescent="0.2">
      <c r="A171" s="1622" t="s">
        <v>2555</v>
      </c>
      <c r="B171" s="1641">
        <v>72</v>
      </c>
      <c r="C171" s="1642"/>
      <c r="D171" s="1643"/>
      <c r="E171" s="1618">
        <f t="shared" si="10"/>
        <v>72</v>
      </c>
      <c r="F171" s="1446"/>
    </row>
    <row r="172" spans="1:6" s="1505" customFormat="1" x14ac:dyDescent="0.2">
      <c r="A172" s="1644" t="s">
        <v>330</v>
      </c>
      <c r="B172" s="1641"/>
      <c r="C172" s="1645"/>
      <c r="D172" s="817"/>
      <c r="E172" s="1618">
        <f t="shared" si="10"/>
        <v>0</v>
      </c>
      <c r="F172" s="1422"/>
    </row>
    <row r="173" spans="1:6" ht="14.25" customHeight="1" x14ac:dyDescent="0.2">
      <c r="A173" s="1646" t="s">
        <v>2578</v>
      </c>
      <c r="B173" s="1641"/>
      <c r="C173" s="1647"/>
      <c r="D173" s="817"/>
      <c r="E173" s="1618">
        <f t="shared" si="10"/>
        <v>0</v>
      </c>
      <c r="F173" s="1422"/>
    </row>
    <row r="174" spans="1:6" ht="14.25" customHeight="1" x14ac:dyDescent="0.2">
      <c r="A174" s="1648" t="s">
        <v>331</v>
      </c>
      <c r="B174" s="1649"/>
      <c r="C174" s="1650"/>
      <c r="D174" s="1374"/>
      <c r="E174" s="1651">
        <f t="shared" si="10"/>
        <v>0</v>
      </c>
      <c r="F174" s="1422"/>
    </row>
    <row r="175" spans="1:6" ht="14.25" customHeight="1" x14ac:dyDescent="0.2">
      <c r="A175" s="1979" t="s">
        <v>332</v>
      </c>
      <c r="B175" s="1980"/>
      <c r="C175" s="1980"/>
      <c r="D175" s="1980"/>
      <c r="E175" s="1980"/>
      <c r="F175" s="1164"/>
    </row>
    <row r="176" spans="1:6" s="1505" customFormat="1" ht="17.25" customHeight="1" x14ac:dyDescent="0.2">
      <c r="A176" s="1652" t="s">
        <v>333</v>
      </c>
      <c r="B176" s="1948">
        <v>80</v>
      </c>
      <c r="C176" s="1653"/>
      <c r="D176" s="1654"/>
      <c r="E176" s="1655">
        <f>B176-C176-D176</f>
        <v>80</v>
      </c>
      <c r="F176" s="1446"/>
    </row>
    <row r="177" spans="1:6" s="1505" customFormat="1" ht="17.25" customHeight="1" x14ac:dyDescent="0.2">
      <c r="A177" s="1623" t="s">
        <v>1551</v>
      </c>
      <c r="B177" s="1656"/>
      <c r="C177" s="1657"/>
      <c r="D177" s="1585"/>
      <c r="E177" s="1658">
        <f t="shared" ref="E177:E297" si="16">B177-C177-D177</f>
        <v>0</v>
      </c>
      <c r="F177" s="1446"/>
    </row>
    <row r="178" spans="1:6" s="1505" customFormat="1" ht="17.25" customHeight="1" x14ac:dyDescent="0.2">
      <c r="A178" s="1619" t="s">
        <v>334</v>
      </c>
      <c r="B178" s="1656">
        <v>7.5</v>
      </c>
      <c r="C178" s="1657"/>
      <c r="D178" s="1585"/>
      <c r="E178" s="1658">
        <f t="shared" si="16"/>
        <v>7.5</v>
      </c>
      <c r="F178" s="1446"/>
    </row>
    <row r="179" spans="1:6" s="1505" customFormat="1" ht="17.25" customHeight="1" x14ac:dyDescent="0.2">
      <c r="A179" s="1631" t="s">
        <v>335</v>
      </c>
      <c r="B179" s="1659"/>
      <c r="C179" s="1660"/>
      <c r="D179" s="1661"/>
      <c r="E179" s="1658">
        <f t="shared" si="16"/>
        <v>0</v>
      </c>
      <c r="F179" s="1446"/>
    </row>
    <row r="180" spans="1:6" s="1505" customFormat="1" ht="17.25" customHeight="1" x14ac:dyDescent="0.2">
      <c r="A180" s="1556" t="s">
        <v>2866</v>
      </c>
      <c r="B180" s="1604">
        <v>60</v>
      </c>
      <c r="C180" s="1662"/>
      <c r="D180" s="1663"/>
      <c r="E180" s="1658">
        <f t="shared" si="16"/>
        <v>60</v>
      </c>
      <c r="F180" s="1446"/>
    </row>
    <row r="181" spans="1:6" s="1505" customFormat="1" ht="17.25" customHeight="1" x14ac:dyDescent="0.2">
      <c r="A181" s="1619" t="s">
        <v>336</v>
      </c>
      <c r="B181" s="1664">
        <v>70.8</v>
      </c>
      <c r="C181" s="1621"/>
      <c r="D181" s="1665"/>
      <c r="E181" s="1658">
        <f t="shared" si="16"/>
        <v>70.8</v>
      </c>
      <c r="F181" s="1446"/>
    </row>
    <row r="182" spans="1:6" s="1505" customFormat="1" ht="15" customHeight="1" x14ac:dyDescent="0.2">
      <c r="A182" s="1631" t="s">
        <v>2477</v>
      </c>
      <c r="B182" s="1501"/>
      <c r="C182" s="1480"/>
      <c r="D182" s="1666"/>
      <c r="E182" s="1658">
        <f t="shared" si="16"/>
        <v>0</v>
      </c>
      <c r="F182" s="1446"/>
    </row>
    <row r="183" spans="1:6" s="1505" customFormat="1" ht="15" customHeight="1" x14ac:dyDescent="0.2">
      <c r="A183" s="1631" t="s">
        <v>2478</v>
      </c>
      <c r="B183" s="1664">
        <v>50</v>
      </c>
      <c r="C183" s="1621"/>
      <c r="D183" s="1664"/>
      <c r="E183" s="1658">
        <f t="shared" si="16"/>
        <v>50</v>
      </c>
      <c r="F183" s="1446"/>
    </row>
    <row r="184" spans="1:6" s="1164" customFormat="1" x14ac:dyDescent="0.2">
      <c r="A184" s="1667" t="s">
        <v>1582</v>
      </c>
      <c r="B184" s="1664">
        <v>1190</v>
      </c>
      <c r="C184" s="1621"/>
      <c r="D184" s="1664"/>
      <c r="E184" s="1658">
        <f t="shared" si="16"/>
        <v>1190</v>
      </c>
      <c r="F184" s="1446"/>
    </row>
    <row r="185" spans="1:6" s="1164" customFormat="1" x14ac:dyDescent="0.2">
      <c r="A185" s="1633" t="s">
        <v>1787</v>
      </c>
      <c r="B185" s="1664">
        <v>10</v>
      </c>
      <c r="C185" s="1621"/>
      <c r="D185" s="1664"/>
      <c r="E185" s="1658">
        <f t="shared" si="16"/>
        <v>10</v>
      </c>
      <c r="F185" s="1446"/>
    </row>
    <row r="186" spans="1:6" s="1164" customFormat="1" x14ac:dyDescent="0.2">
      <c r="A186" s="1619" t="s">
        <v>337</v>
      </c>
      <c r="B186" s="1668"/>
      <c r="C186" s="1669"/>
      <c r="D186" s="1665"/>
      <c r="E186" s="1658">
        <f t="shared" si="16"/>
        <v>0</v>
      </c>
      <c r="F186" s="1446"/>
    </row>
    <row r="187" spans="1:6" s="1505" customFormat="1" ht="12.75" customHeight="1" x14ac:dyDescent="0.2">
      <c r="A187" s="1619" t="s">
        <v>338</v>
      </c>
      <c r="B187" s="1668">
        <v>115</v>
      </c>
      <c r="C187" s="1669"/>
      <c r="D187" s="1665"/>
      <c r="E187" s="1658">
        <f t="shared" si="16"/>
        <v>115</v>
      </c>
      <c r="F187" s="1446"/>
    </row>
    <row r="188" spans="1:6" s="1505" customFormat="1" ht="12.75" customHeight="1" x14ac:dyDescent="0.2">
      <c r="A188" s="1631" t="s">
        <v>1910</v>
      </c>
      <c r="B188" s="1570"/>
      <c r="C188" s="1670"/>
      <c r="D188" s="1671"/>
      <c r="E188" s="1658">
        <f t="shared" si="16"/>
        <v>0</v>
      </c>
      <c r="F188" s="1446"/>
    </row>
    <row r="189" spans="1:6" s="1505" customFormat="1" ht="12.75" customHeight="1" x14ac:dyDescent="0.2">
      <c r="A189" s="1631" t="s">
        <v>2461</v>
      </c>
      <c r="B189" s="1664"/>
      <c r="C189" s="1669"/>
      <c r="D189" s="1665"/>
      <c r="E189" s="1658">
        <f t="shared" si="16"/>
        <v>0</v>
      </c>
      <c r="F189" s="1672"/>
    </row>
    <row r="190" spans="1:6" s="1505" customFormat="1" ht="12.75" customHeight="1" x14ac:dyDescent="0.2">
      <c r="A190" s="1667" t="s">
        <v>1565</v>
      </c>
      <c r="B190" s="1668">
        <v>458.5</v>
      </c>
      <c r="C190" s="1669"/>
      <c r="D190" s="1665"/>
      <c r="E190" s="1658">
        <f t="shared" si="16"/>
        <v>458.5</v>
      </c>
      <c r="F190" s="1446"/>
    </row>
    <row r="191" spans="1:6" s="1505" customFormat="1" ht="12.75" customHeight="1" x14ac:dyDescent="0.2">
      <c r="A191" s="1673" t="s">
        <v>2798</v>
      </c>
      <c r="B191" s="1594">
        <v>30</v>
      </c>
      <c r="C191" s="1481"/>
      <c r="D191" s="1666"/>
      <c r="E191" s="1658">
        <f t="shared" si="16"/>
        <v>30</v>
      </c>
      <c r="F191" s="1446"/>
    </row>
    <row r="192" spans="1:6" s="1505" customFormat="1" ht="12.75" customHeight="1" x14ac:dyDescent="0.2">
      <c r="A192" s="1556" t="s">
        <v>2929</v>
      </c>
      <c r="B192" s="1594">
        <v>50</v>
      </c>
      <c r="C192" s="1481"/>
      <c r="D192" s="1666"/>
      <c r="E192" s="1658">
        <f t="shared" si="16"/>
        <v>50</v>
      </c>
      <c r="F192" s="1446"/>
    </row>
    <row r="193" spans="1:251" s="1505" customFormat="1" ht="12.75" customHeight="1" x14ac:dyDescent="0.2">
      <c r="A193" s="1619" t="s">
        <v>339</v>
      </c>
      <c r="B193" s="1668"/>
      <c r="C193" s="1669"/>
      <c r="D193" s="1665"/>
      <c r="E193" s="1658">
        <f t="shared" si="16"/>
        <v>0</v>
      </c>
      <c r="F193" s="1545"/>
    </row>
    <row r="194" spans="1:251" s="1505" customFormat="1" ht="12.75" customHeight="1" x14ac:dyDescent="0.2">
      <c r="A194" s="1619" t="s">
        <v>2003</v>
      </c>
      <c r="B194" s="1594"/>
      <c r="C194" s="1481"/>
      <c r="D194" s="1666"/>
      <c r="E194" s="1658">
        <f t="shared" si="16"/>
        <v>0</v>
      </c>
      <c r="F194" s="1545"/>
    </row>
    <row r="195" spans="1:251" s="1505" customFormat="1" ht="12.75" customHeight="1" x14ac:dyDescent="0.2">
      <c r="A195" s="1556" t="s">
        <v>2868</v>
      </c>
      <c r="B195" s="1594">
        <v>40</v>
      </c>
      <c r="C195" s="1481"/>
      <c r="D195" s="1666"/>
      <c r="E195" s="1658">
        <f t="shared" si="16"/>
        <v>40</v>
      </c>
      <c r="F195" s="1545"/>
    </row>
    <row r="196" spans="1:251" s="1505" customFormat="1" ht="12.75" customHeight="1" x14ac:dyDescent="0.2">
      <c r="A196" s="1631" t="s">
        <v>2433</v>
      </c>
      <c r="B196" s="1664"/>
      <c r="C196" s="1669"/>
      <c r="D196" s="1665"/>
      <c r="E196" s="1658">
        <f t="shared" si="16"/>
        <v>0</v>
      </c>
      <c r="F196" s="1672"/>
    </row>
    <row r="197" spans="1:251" s="1505" customFormat="1" x14ac:dyDescent="0.2">
      <c r="A197" s="1674" t="s">
        <v>2243</v>
      </c>
      <c r="B197" s="1501">
        <v>300</v>
      </c>
      <c r="C197" s="1481"/>
      <c r="D197" s="1666"/>
      <c r="E197" s="1658">
        <f t="shared" si="16"/>
        <v>300</v>
      </c>
      <c r="F197" s="1672"/>
    </row>
    <row r="198" spans="1:251" s="1505" customFormat="1" x14ac:dyDescent="0.2">
      <c r="A198" s="1673" t="s">
        <v>2799</v>
      </c>
      <c r="B198" s="1664"/>
      <c r="C198" s="1669"/>
      <c r="D198" s="1665"/>
      <c r="E198" s="1658">
        <f t="shared" si="16"/>
        <v>0</v>
      </c>
      <c r="F198" s="1672"/>
    </row>
    <row r="199" spans="1:251" s="1505" customFormat="1" x14ac:dyDescent="0.2">
      <c r="A199" s="1631" t="s">
        <v>2479</v>
      </c>
      <c r="B199" s="1501">
        <v>10</v>
      </c>
      <c r="C199" s="1481"/>
      <c r="D199" s="1666"/>
      <c r="E199" s="1658">
        <f t="shared" si="16"/>
        <v>10</v>
      </c>
      <c r="F199" s="1672"/>
    </row>
    <row r="200" spans="1:251" s="1505" customFormat="1" x14ac:dyDescent="0.2">
      <c r="A200" s="1675" t="s">
        <v>340</v>
      </c>
      <c r="B200" s="1668">
        <v>30</v>
      </c>
      <c r="C200" s="1621"/>
      <c r="D200" s="1664"/>
      <c r="E200" s="1658">
        <f t="shared" si="16"/>
        <v>30</v>
      </c>
      <c r="F200" s="1163"/>
      <c r="G200" s="1676"/>
    </row>
    <row r="201" spans="1:251" s="54" customFormat="1" x14ac:dyDescent="0.2">
      <c r="A201" s="1619" t="s">
        <v>2232</v>
      </c>
      <c r="B201" s="1594"/>
      <c r="C201" s="1480"/>
      <c r="D201" s="1501"/>
      <c r="E201" s="1658">
        <f t="shared" si="16"/>
        <v>0</v>
      </c>
      <c r="F201" s="1163"/>
      <c r="G201" s="1676"/>
      <c r="H201" s="1677"/>
      <c r="I201" s="1677"/>
      <c r="M201" s="1678"/>
      <c r="N201" s="1676"/>
      <c r="O201" s="1677"/>
      <c r="P201" s="1677"/>
      <c r="T201" s="1678"/>
      <c r="U201" s="1676"/>
      <c r="V201" s="1677"/>
      <c r="W201" s="1677"/>
      <c r="AA201" s="1678"/>
      <c r="AB201" s="1676"/>
      <c r="AC201" s="1677"/>
      <c r="AD201" s="1677"/>
      <c r="AH201" s="1678"/>
      <c r="AI201" s="1676"/>
      <c r="AJ201" s="1677"/>
      <c r="AK201" s="1677"/>
      <c r="AO201" s="1678"/>
      <c r="AP201" s="1676"/>
      <c r="AQ201" s="1677"/>
      <c r="AR201" s="1677"/>
      <c r="AV201" s="1678"/>
      <c r="AW201" s="1676"/>
      <c r="AX201" s="1677"/>
      <c r="AY201" s="1677"/>
      <c r="BC201" s="1678"/>
      <c r="BD201" s="1676"/>
      <c r="BE201" s="1677"/>
      <c r="BF201" s="1677"/>
      <c r="BJ201" s="1678"/>
      <c r="BK201" s="1676"/>
      <c r="BL201" s="1677"/>
      <c r="BM201" s="1677"/>
      <c r="BQ201" s="1678"/>
      <c r="BR201" s="1676"/>
      <c r="BS201" s="1677"/>
      <c r="BT201" s="1677"/>
      <c r="BX201" s="1678"/>
      <c r="BY201" s="1676"/>
      <c r="BZ201" s="1677"/>
      <c r="CA201" s="1677"/>
      <c r="CE201" s="1678"/>
      <c r="CF201" s="1676"/>
      <c r="CG201" s="1677"/>
      <c r="CH201" s="1677"/>
      <c r="CL201" s="1678"/>
      <c r="CM201" s="1676"/>
      <c r="CN201" s="1677"/>
      <c r="CO201" s="1677"/>
      <c r="CS201" s="1678"/>
      <c r="CT201" s="1676"/>
      <c r="CU201" s="1677"/>
      <c r="CV201" s="1677"/>
      <c r="CZ201" s="1678"/>
      <c r="DA201" s="1676"/>
      <c r="DB201" s="1677"/>
      <c r="DC201" s="1677"/>
      <c r="DG201" s="1678"/>
      <c r="DH201" s="1676"/>
      <c r="DI201" s="1677"/>
      <c r="DJ201" s="1677"/>
      <c r="DN201" s="1678"/>
      <c r="DO201" s="1676"/>
      <c r="DP201" s="1677"/>
      <c r="DQ201" s="1677"/>
      <c r="DU201" s="1678"/>
      <c r="DV201" s="1676"/>
      <c r="DW201" s="1677"/>
      <c r="DX201" s="1677"/>
      <c r="EB201" s="1678"/>
      <c r="EC201" s="1676"/>
      <c r="ED201" s="1677"/>
      <c r="EE201" s="1677"/>
      <c r="EI201" s="1678"/>
      <c r="EJ201" s="1676"/>
      <c r="EK201" s="1677"/>
      <c r="EL201" s="1677"/>
      <c r="EP201" s="1678"/>
      <c r="EQ201" s="1676"/>
      <c r="ER201" s="1677"/>
      <c r="ES201" s="1677"/>
      <c r="EW201" s="1678"/>
      <c r="EX201" s="1676"/>
      <c r="EY201" s="1677"/>
      <c r="EZ201" s="1677"/>
      <c r="FD201" s="1678"/>
      <c r="FE201" s="1676"/>
      <c r="FF201" s="1677"/>
      <c r="FG201" s="1677"/>
      <c r="FK201" s="1678"/>
      <c r="FL201" s="1676"/>
      <c r="FM201" s="1677"/>
      <c r="FN201" s="1677"/>
      <c r="FR201" s="1678"/>
      <c r="FS201" s="1676"/>
      <c r="FT201" s="1677"/>
      <c r="FU201" s="1677"/>
      <c r="FY201" s="1678"/>
      <c r="FZ201" s="1676"/>
      <c r="GA201" s="1677"/>
      <c r="GB201" s="1677"/>
      <c r="GF201" s="1678"/>
      <c r="GG201" s="1676"/>
      <c r="GH201" s="1677"/>
      <c r="GI201" s="1677"/>
      <c r="GM201" s="1678"/>
      <c r="GN201" s="1676"/>
      <c r="GO201" s="1677"/>
      <c r="GP201" s="1677"/>
      <c r="GT201" s="1678"/>
      <c r="GU201" s="1676"/>
      <c r="GV201" s="1677"/>
      <c r="GW201" s="1677"/>
      <c r="HA201" s="1678"/>
      <c r="HB201" s="1676"/>
      <c r="HC201" s="1677"/>
      <c r="HD201" s="1677"/>
      <c r="HH201" s="1678"/>
      <c r="HI201" s="1676"/>
      <c r="HJ201" s="1677"/>
      <c r="HK201" s="1677"/>
      <c r="HO201" s="1678"/>
      <c r="HP201" s="1676"/>
      <c r="HQ201" s="1677"/>
      <c r="HR201" s="1677"/>
      <c r="HV201" s="1678"/>
      <c r="HW201" s="1676"/>
      <c r="HX201" s="1677"/>
      <c r="HY201" s="1677"/>
      <c r="IC201" s="1678"/>
      <c r="ID201" s="1676"/>
      <c r="IE201" s="1677"/>
      <c r="IF201" s="1677"/>
      <c r="IJ201" s="1678"/>
      <c r="IK201" s="1676"/>
      <c r="IL201" s="1677"/>
      <c r="IM201" s="1677"/>
      <c r="IQ201" s="1678"/>
    </row>
    <row r="202" spans="1:251" s="54" customFormat="1" x14ac:dyDescent="0.2">
      <c r="A202" s="1679" t="s">
        <v>341</v>
      </c>
      <c r="B202" s="1664">
        <v>20</v>
      </c>
      <c r="C202" s="1669"/>
      <c r="D202" s="1665"/>
      <c r="E202" s="1658">
        <f t="shared" si="16"/>
        <v>20</v>
      </c>
      <c r="F202" s="1163"/>
      <c r="G202" s="1164"/>
      <c r="H202" s="1677"/>
      <c r="I202" s="1677"/>
      <c r="M202" s="1678"/>
      <c r="N202" s="1676"/>
      <c r="O202" s="1677"/>
      <c r="P202" s="1677"/>
      <c r="T202" s="1678"/>
      <c r="U202" s="1676"/>
      <c r="V202" s="1677"/>
      <c r="W202" s="1677"/>
      <c r="AA202" s="1678"/>
      <c r="AB202" s="1676"/>
      <c r="AC202" s="1677"/>
      <c r="AD202" s="1677"/>
      <c r="AH202" s="1678"/>
      <c r="AI202" s="1676"/>
      <c r="AJ202" s="1677"/>
      <c r="AK202" s="1677"/>
      <c r="AO202" s="1678"/>
      <c r="AP202" s="1676"/>
      <c r="AQ202" s="1677"/>
      <c r="AR202" s="1677"/>
      <c r="AV202" s="1678"/>
      <c r="AW202" s="1676"/>
      <c r="AX202" s="1677"/>
      <c r="AY202" s="1677"/>
      <c r="BC202" s="1678"/>
      <c r="BD202" s="1676"/>
      <c r="BE202" s="1677"/>
      <c r="BF202" s="1677"/>
      <c r="BJ202" s="1678"/>
      <c r="BK202" s="1676"/>
      <c r="BL202" s="1677"/>
      <c r="BM202" s="1677"/>
      <c r="BQ202" s="1678"/>
      <c r="BR202" s="1676"/>
      <c r="BS202" s="1677"/>
      <c r="BT202" s="1677"/>
      <c r="BX202" s="1678"/>
      <c r="BY202" s="1676"/>
      <c r="BZ202" s="1677"/>
      <c r="CA202" s="1677"/>
      <c r="CE202" s="1678"/>
      <c r="CF202" s="1676"/>
      <c r="CG202" s="1677"/>
      <c r="CH202" s="1677"/>
      <c r="CL202" s="1678"/>
      <c r="CM202" s="1676"/>
      <c r="CN202" s="1677"/>
      <c r="CO202" s="1677"/>
      <c r="CS202" s="1678"/>
      <c r="CT202" s="1676"/>
      <c r="CU202" s="1677"/>
      <c r="CV202" s="1677"/>
      <c r="CZ202" s="1678"/>
      <c r="DA202" s="1676"/>
      <c r="DB202" s="1677"/>
      <c r="DC202" s="1677"/>
      <c r="DG202" s="1678"/>
      <c r="DH202" s="1676"/>
      <c r="DI202" s="1677"/>
      <c r="DJ202" s="1677"/>
      <c r="DN202" s="1678"/>
      <c r="DO202" s="1676"/>
      <c r="DP202" s="1677"/>
      <c r="DQ202" s="1677"/>
      <c r="DU202" s="1678"/>
      <c r="DV202" s="1676"/>
      <c r="DW202" s="1677"/>
      <c r="DX202" s="1677"/>
      <c r="EB202" s="1678"/>
      <c r="EC202" s="1676"/>
      <c r="ED202" s="1677"/>
      <c r="EE202" s="1677"/>
      <c r="EI202" s="1678"/>
      <c r="EJ202" s="1676"/>
      <c r="EK202" s="1677"/>
      <c r="EL202" s="1677"/>
      <c r="EP202" s="1678"/>
      <c r="EQ202" s="1676"/>
      <c r="ER202" s="1677"/>
      <c r="ES202" s="1677"/>
      <c r="EW202" s="1678"/>
      <c r="EX202" s="1676"/>
      <c r="EY202" s="1677"/>
      <c r="EZ202" s="1677"/>
      <c r="FD202" s="1678"/>
      <c r="FE202" s="1676"/>
      <c r="FF202" s="1677"/>
      <c r="FG202" s="1677"/>
      <c r="FK202" s="1678"/>
      <c r="FL202" s="1676"/>
      <c r="FM202" s="1677"/>
      <c r="FN202" s="1677"/>
      <c r="FR202" s="1678"/>
      <c r="FS202" s="1676"/>
      <c r="FT202" s="1677"/>
      <c r="FU202" s="1677"/>
      <c r="FY202" s="1678"/>
      <c r="FZ202" s="1676"/>
      <c r="GA202" s="1677"/>
      <c r="GB202" s="1677"/>
      <c r="GF202" s="1678"/>
      <c r="GG202" s="1676"/>
      <c r="GH202" s="1677"/>
      <c r="GI202" s="1677"/>
      <c r="GM202" s="1678"/>
      <c r="GN202" s="1676"/>
      <c r="GO202" s="1677"/>
      <c r="GP202" s="1677"/>
      <c r="GT202" s="1678"/>
      <c r="GU202" s="1676"/>
      <c r="GV202" s="1677"/>
      <c r="GW202" s="1677"/>
      <c r="HA202" s="1678"/>
      <c r="HB202" s="1676"/>
      <c r="HC202" s="1677"/>
      <c r="HD202" s="1677"/>
      <c r="HH202" s="1678"/>
      <c r="HI202" s="1676"/>
      <c r="HJ202" s="1677"/>
      <c r="HK202" s="1677"/>
      <c r="HO202" s="1678"/>
      <c r="HP202" s="1676"/>
      <c r="HQ202" s="1677"/>
      <c r="HR202" s="1677"/>
      <c r="HV202" s="1678"/>
      <c r="HW202" s="1676"/>
      <c r="HX202" s="1677"/>
      <c r="HY202" s="1677"/>
      <c r="IC202" s="1678"/>
      <c r="ID202" s="1676"/>
      <c r="IE202" s="1677"/>
      <c r="IF202" s="1677"/>
      <c r="IJ202" s="1678"/>
      <c r="IK202" s="1676"/>
      <c r="IL202" s="1677"/>
      <c r="IM202" s="1677"/>
      <c r="IQ202" s="1678"/>
    </row>
    <row r="203" spans="1:251" s="1164" customFormat="1" x14ac:dyDescent="0.2">
      <c r="A203" s="1680" t="s">
        <v>342</v>
      </c>
      <c r="B203" s="1664">
        <v>1460</v>
      </c>
      <c r="C203" s="1669"/>
      <c r="D203" s="1665"/>
      <c r="E203" s="1658">
        <f t="shared" si="16"/>
        <v>1460</v>
      </c>
      <c r="F203" s="1163"/>
    </row>
    <row r="204" spans="1:251" s="1164" customFormat="1" x14ac:dyDescent="0.2">
      <c r="A204" s="1681" t="s">
        <v>1569</v>
      </c>
      <c r="B204" s="1664">
        <v>100</v>
      </c>
      <c r="C204" s="1682"/>
      <c r="D204" s="1665"/>
      <c r="E204" s="1658">
        <f t="shared" si="16"/>
        <v>100</v>
      </c>
      <c r="F204" s="1446"/>
    </row>
    <row r="205" spans="1:251" s="1164" customFormat="1" ht="13.5" thickBot="1" x14ac:dyDescent="0.25">
      <c r="A205" s="1619" t="s">
        <v>343</v>
      </c>
      <c r="B205" s="1651"/>
      <c r="C205" s="1683"/>
      <c r="D205" s="1684"/>
      <c r="E205" s="1658">
        <f t="shared" si="16"/>
        <v>0</v>
      </c>
      <c r="F205" s="1446"/>
    </row>
    <row r="206" spans="1:251" ht="15.75" thickBot="1" x14ac:dyDescent="0.25">
      <c r="A206" s="1685" t="s">
        <v>344</v>
      </c>
      <c r="B206" s="54"/>
      <c r="C206" s="54"/>
      <c r="D206" s="54"/>
      <c r="E206" s="1568">
        <f t="shared" si="16"/>
        <v>0</v>
      </c>
      <c r="F206" s="1505"/>
      <c r="G206" s="1505"/>
    </row>
    <row r="207" spans="1:251" s="1505" customFormat="1" x14ac:dyDescent="0.2">
      <c r="A207" s="1686" t="s">
        <v>345</v>
      </c>
      <c r="B207" s="1687">
        <v>40</v>
      </c>
      <c r="C207" s="678"/>
      <c r="D207" s="1687"/>
      <c r="E207" s="678">
        <f t="shared" si="16"/>
        <v>40</v>
      </c>
      <c r="F207" s="1688"/>
    </row>
    <row r="208" spans="1:251" s="1505" customFormat="1" x14ac:dyDescent="0.2">
      <c r="A208" s="1689" t="s">
        <v>2915</v>
      </c>
      <c r="B208" s="1515"/>
      <c r="C208" s="1142"/>
      <c r="D208" s="1515"/>
      <c r="E208" s="438">
        <f t="shared" si="16"/>
        <v>0</v>
      </c>
      <c r="F208" s="1516"/>
    </row>
    <row r="209" spans="1:6" s="1505" customFormat="1" x14ac:dyDescent="0.2">
      <c r="A209" s="1689" t="s">
        <v>3050</v>
      </c>
      <c r="B209" s="1515">
        <v>50</v>
      </c>
      <c r="C209" s="1142"/>
      <c r="D209" s="1515"/>
      <c r="E209" s="438">
        <f t="shared" si="16"/>
        <v>50</v>
      </c>
      <c r="F209" s="1516"/>
    </row>
    <row r="210" spans="1:6" s="1505" customFormat="1" x14ac:dyDescent="0.2">
      <c r="A210" s="1689" t="s">
        <v>3051</v>
      </c>
      <c r="B210" s="1515">
        <v>50</v>
      </c>
      <c r="C210" s="1142"/>
      <c r="D210" s="1515"/>
      <c r="E210" s="438">
        <f t="shared" si="16"/>
        <v>50</v>
      </c>
      <c r="F210" s="1516"/>
    </row>
    <row r="211" spans="1:6" s="1505" customFormat="1" x14ac:dyDescent="0.2">
      <c r="A211" s="1689" t="s">
        <v>2759</v>
      </c>
      <c r="B211" s="1515">
        <v>79</v>
      </c>
      <c r="C211" s="1142"/>
      <c r="D211" s="1515"/>
      <c r="E211" s="438">
        <f t="shared" si="16"/>
        <v>79</v>
      </c>
      <c r="F211" s="1551"/>
    </row>
    <row r="212" spans="1:6" s="1505" customFormat="1" x14ac:dyDescent="0.2">
      <c r="A212" s="1690" t="s">
        <v>2758</v>
      </c>
      <c r="B212" s="1515">
        <v>78</v>
      </c>
      <c r="C212" s="1142"/>
      <c r="D212" s="1515"/>
      <c r="E212" s="438">
        <f t="shared" si="16"/>
        <v>78</v>
      </c>
      <c r="F212" s="1551"/>
    </row>
    <row r="213" spans="1:6" s="1505" customFormat="1" x14ac:dyDescent="0.2">
      <c r="A213" s="1556" t="s">
        <v>2772</v>
      </c>
      <c r="B213" s="1515"/>
      <c r="C213" s="1142"/>
      <c r="D213" s="1515"/>
      <c r="E213" s="438">
        <f t="shared" si="16"/>
        <v>0</v>
      </c>
      <c r="F213" s="1551"/>
    </row>
    <row r="214" spans="1:6" s="1505" customFormat="1" x14ac:dyDescent="0.2">
      <c r="A214" s="1689" t="s">
        <v>2593</v>
      </c>
      <c r="B214" s="1515">
        <v>14</v>
      </c>
      <c r="C214" s="1142"/>
      <c r="D214" s="1515"/>
      <c r="E214" s="438">
        <f t="shared" si="16"/>
        <v>14</v>
      </c>
      <c r="F214" s="1551">
        <v>34</v>
      </c>
    </row>
    <row r="215" spans="1:6" s="1505" customFormat="1" x14ac:dyDescent="0.2">
      <c r="A215" s="1689" t="s">
        <v>2586</v>
      </c>
      <c r="B215" s="1528">
        <v>70</v>
      </c>
      <c r="C215" s="438"/>
      <c r="D215" s="1528"/>
      <c r="E215" s="438">
        <f t="shared" si="16"/>
        <v>70</v>
      </c>
      <c r="F215" s="1551"/>
    </row>
    <row r="216" spans="1:6" s="1505" customFormat="1" x14ac:dyDescent="0.2">
      <c r="A216" s="1689" t="s">
        <v>2884</v>
      </c>
      <c r="B216" s="54">
        <v>50</v>
      </c>
      <c r="C216" s="440"/>
      <c r="D216" s="54"/>
      <c r="E216" s="1142">
        <f t="shared" si="16"/>
        <v>50</v>
      </c>
      <c r="F216" s="1551"/>
    </row>
    <row r="217" spans="1:6" s="1505" customFormat="1" x14ac:dyDescent="0.2">
      <c r="A217" s="1689" t="s">
        <v>2587</v>
      </c>
      <c r="B217" s="1528">
        <v>20</v>
      </c>
      <c r="C217" s="438"/>
      <c r="D217" s="1528"/>
      <c r="E217" s="438">
        <f t="shared" si="16"/>
        <v>20</v>
      </c>
      <c r="F217" s="1551"/>
    </row>
    <row r="218" spans="1:6" s="1505" customFormat="1" x14ac:dyDescent="0.2">
      <c r="A218" s="1689" t="s">
        <v>2588</v>
      </c>
      <c r="B218" s="1528"/>
      <c r="C218" s="438"/>
      <c r="D218" s="1528"/>
      <c r="E218" s="438">
        <f t="shared" si="16"/>
        <v>0</v>
      </c>
      <c r="F218" s="1551"/>
    </row>
    <row r="219" spans="1:6" s="1505" customFormat="1" x14ac:dyDescent="0.2">
      <c r="A219" s="1689" t="s">
        <v>2608</v>
      </c>
      <c r="B219" s="1528"/>
      <c r="C219" s="438"/>
      <c r="D219" s="1528"/>
      <c r="E219" s="438">
        <f t="shared" si="16"/>
        <v>0</v>
      </c>
      <c r="F219" s="1551"/>
    </row>
    <row r="220" spans="1:6" s="1505" customFormat="1" x14ac:dyDescent="0.2">
      <c r="A220" s="1689" t="s">
        <v>2589</v>
      </c>
      <c r="B220" s="1528">
        <v>25</v>
      </c>
      <c r="C220" s="438"/>
      <c r="D220" s="1528"/>
      <c r="E220" s="438">
        <f t="shared" si="16"/>
        <v>25</v>
      </c>
      <c r="F220" s="1551"/>
    </row>
    <row r="221" spans="1:6" s="1505" customFormat="1" x14ac:dyDescent="0.2">
      <c r="A221" s="1689" t="s">
        <v>2635</v>
      </c>
      <c r="B221" s="1528"/>
      <c r="C221" s="438"/>
      <c r="D221" s="1528"/>
      <c r="E221" s="438">
        <f t="shared" si="16"/>
        <v>0</v>
      </c>
      <c r="F221" s="1551"/>
    </row>
    <row r="222" spans="1:6" s="1505" customFormat="1" x14ac:dyDescent="0.2">
      <c r="A222" s="1689" t="s">
        <v>2590</v>
      </c>
      <c r="B222" s="1528">
        <v>20</v>
      </c>
      <c r="C222" s="438"/>
      <c r="D222" s="1528"/>
      <c r="E222" s="438">
        <f t="shared" si="16"/>
        <v>20</v>
      </c>
      <c r="F222" s="1551"/>
    </row>
    <row r="223" spans="1:6" s="1505" customFormat="1" x14ac:dyDescent="0.2">
      <c r="A223" s="1689" t="s">
        <v>2683</v>
      </c>
      <c r="B223" s="450">
        <v>5</v>
      </c>
      <c r="C223" s="438"/>
      <c r="D223" s="1528"/>
      <c r="E223" s="438">
        <f t="shared" si="16"/>
        <v>5</v>
      </c>
      <c r="F223" s="1551"/>
    </row>
    <row r="224" spans="1:6" s="1505" customFormat="1" x14ac:dyDescent="0.2">
      <c r="A224" s="1689" t="s">
        <v>2144</v>
      </c>
      <c r="B224" s="57"/>
      <c r="C224" s="439"/>
      <c r="D224" s="1691"/>
      <c r="E224" s="439">
        <f t="shared" si="16"/>
        <v>0</v>
      </c>
      <c r="F224" s="1551"/>
    </row>
    <row r="225" spans="1:6" s="1505" customFormat="1" x14ac:dyDescent="0.2">
      <c r="A225" s="1689" t="s">
        <v>2857</v>
      </c>
      <c r="B225" s="1949">
        <v>50</v>
      </c>
      <c r="C225" s="1513"/>
      <c r="D225" s="1511"/>
      <c r="E225" s="1513">
        <f t="shared" ref="E225" si="17">B225-C225-D225</f>
        <v>50</v>
      </c>
      <c r="F225" s="1551"/>
    </row>
    <row r="226" spans="1:6" s="1505" customFormat="1" x14ac:dyDescent="0.2">
      <c r="A226" s="1689" t="s">
        <v>1654</v>
      </c>
      <c r="B226" s="1528">
        <v>20</v>
      </c>
      <c r="C226" s="438"/>
      <c r="D226" s="1528"/>
      <c r="E226" s="439">
        <f t="shared" si="16"/>
        <v>20</v>
      </c>
      <c r="F226" s="1551"/>
    </row>
    <row r="227" spans="1:6" s="1505" customFormat="1" x14ac:dyDescent="0.2">
      <c r="A227" s="1689" t="s">
        <v>1653</v>
      </c>
      <c r="B227" s="57">
        <v>25</v>
      </c>
      <c r="C227" s="439"/>
      <c r="D227" s="57"/>
      <c r="E227" s="439">
        <f t="shared" si="16"/>
        <v>25</v>
      </c>
      <c r="F227" s="1551"/>
    </row>
    <row r="228" spans="1:6" s="1505" customFormat="1" x14ac:dyDescent="0.2">
      <c r="A228" s="1692" t="s">
        <v>2388</v>
      </c>
      <c r="B228" s="1656">
        <v>20</v>
      </c>
      <c r="C228" s="439"/>
      <c r="D228" s="57"/>
      <c r="E228" s="439">
        <f t="shared" si="16"/>
        <v>20</v>
      </c>
      <c r="F228" s="1551"/>
    </row>
    <row r="229" spans="1:6" s="1505" customFormat="1" x14ac:dyDescent="0.2">
      <c r="A229" s="1689" t="s">
        <v>2858</v>
      </c>
      <c r="B229" s="1949">
        <v>50</v>
      </c>
      <c r="C229" s="1513"/>
      <c r="D229" s="1511"/>
      <c r="E229" s="1513">
        <f t="shared" ref="E229" si="18">B229-C229-D229</f>
        <v>50</v>
      </c>
      <c r="F229" s="1551"/>
    </row>
    <row r="230" spans="1:6" s="1505" customFormat="1" x14ac:dyDescent="0.2">
      <c r="A230" s="1689" t="s">
        <v>3048</v>
      </c>
      <c r="B230" s="1949">
        <v>50</v>
      </c>
      <c r="C230" s="1513"/>
      <c r="D230" s="1511"/>
      <c r="E230" s="1513">
        <f t="shared" si="16"/>
        <v>50</v>
      </c>
      <c r="F230" s="1551"/>
    </row>
    <row r="231" spans="1:6" s="1505" customFormat="1" x14ac:dyDescent="0.2">
      <c r="A231" s="1689" t="s">
        <v>1652</v>
      </c>
      <c r="B231" s="1693"/>
      <c r="C231" s="1142"/>
      <c r="D231" s="1515"/>
      <c r="E231" s="1142">
        <f t="shared" si="16"/>
        <v>0</v>
      </c>
      <c r="F231" s="1551"/>
    </row>
    <row r="232" spans="1:6" s="1505" customFormat="1" x14ac:dyDescent="0.2">
      <c r="A232" s="1689" t="s">
        <v>2399</v>
      </c>
      <c r="B232" s="1950">
        <v>40</v>
      </c>
      <c r="C232" s="1142"/>
      <c r="D232" s="1515"/>
      <c r="E232" s="1142">
        <f t="shared" ref="E232:E234" si="19">B232-C232-D232</f>
        <v>40</v>
      </c>
      <c r="F232" s="1551"/>
    </row>
    <row r="233" spans="1:6" s="1505" customFormat="1" ht="16.5" customHeight="1" x14ac:dyDescent="0.2">
      <c r="A233" s="1689" t="s">
        <v>3049</v>
      </c>
      <c r="B233" s="1951">
        <v>50</v>
      </c>
      <c r="C233" s="438"/>
      <c r="D233" s="1528"/>
      <c r="E233" s="438">
        <f t="shared" si="19"/>
        <v>50</v>
      </c>
      <c r="F233" s="1551"/>
    </row>
    <row r="234" spans="1:6" s="1505" customFormat="1" ht="28.5" customHeight="1" thickBot="1" x14ac:dyDescent="0.25">
      <c r="A234" s="1694" t="s">
        <v>2147</v>
      </c>
      <c r="B234" s="1952">
        <v>30</v>
      </c>
      <c r="C234" s="441"/>
      <c r="D234" s="470"/>
      <c r="E234" s="441">
        <f t="shared" si="19"/>
        <v>30</v>
      </c>
      <c r="F234" s="1695"/>
    </row>
    <row r="235" spans="1:6" ht="15.75" thickBot="1" x14ac:dyDescent="0.25">
      <c r="A235" s="1685" t="s">
        <v>346</v>
      </c>
      <c r="B235" s="54"/>
      <c r="C235" s="54"/>
      <c r="D235" s="54"/>
      <c r="E235" s="54">
        <f t="shared" si="16"/>
        <v>0</v>
      </c>
      <c r="F235" s="1164"/>
    </row>
    <row r="236" spans="1:6" x14ac:dyDescent="0.2">
      <c r="A236" s="1696" t="s">
        <v>2967</v>
      </c>
      <c r="B236" s="1697">
        <v>45</v>
      </c>
      <c r="C236" s="1697"/>
      <c r="D236" s="1697"/>
      <c r="E236" s="439">
        <f t="shared" si="16"/>
        <v>45</v>
      </c>
      <c r="F236" s="1698"/>
    </row>
    <row r="237" spans="1:6" x14ac:dyDescent="0.2">
      <c r="A237" s="1699" t="s">
        <v>2968</v>
      </c>
      <c r="B237" s="1638">
        <v>60</v>
      </c>
      <c r="C237" s="1638"/>
      <c r="D237" s="1638"/>
      <c r="E237" s="439">
        <f t="shared" si="16"/>
        <v>60</v>
      </c>
      <c r="F237" s="1539"/>
    </row>
    <row r="238" spans="1:6" x14ac:dyDescent="0.2">
      <c r="A238" s="1699" t="s">
        <v>2969</v>
      </c>
      <c r="B238" s="1638"/>
      <c r="C238" s="1638"/>
      <c r="D238" s="1638"/>
      <c r="E238" s="439">
        <f t="shared" si="16"/>
        <v>0</v>
      </c>
      <c r="F238" s="1539"/>
    </row>
    <row r="239" spans="1:6" x14ac:dyDescent="0.2">
      <c r="A239" s="1699" t="s">
        <v>3046</v>
      </c>
      <c r="B239" s="1638">
        <v>120</v>
      </c>
      <c r="C239" s="1638"/>
      <c r="D239" s="1638"/>
      <c r="E239" s="439">
        <f t="shared" si="16"/>
        <v>120</v>
      </c>
      <c r="F239" s="1539"/>
    </row>
    <row r="240" spans="1:6" x14ac:dyDescent="0.2">
      <c r="A240" s="1700" t="s">
        <v>3047</v>
      </c>
      <c r="B240" s="1638">
        <v>60</v>
      </c>
      <c r="C240" s="1638"/>
      <c r="D240" s="1638"/>
      <c r="E240" s="439">
        <f t="shared" si="16"/>
        <v>60</v>
      </c>
      <c r="F240" s="1539"/>
    </row>
    <row r="241" spans="1:6" x14ac:dyDescent="0.2">
      <c r="A241" s="1700" t="s">
        <v>2970</v>
      </c>
      <c r="B241" s="1638">
        <v>60</v>
      </c>
      <c r="C241" s="1638"/>
      <c r="D241" s="1638"/>
      <c r="E241" s="439">
        <f t="shared" si="16"/>
        <v>60</v>
      </c>
      <c r="F241" s="1539"/>
    </row>
    <row r="242" spans="1:6" x14ac:dyDescent="0.2">
      <c r="A242" s="1699" t="s">
        <v>2971</v>
      </c>
      <c r="B242" s="1638">
        <v>60</v>
      </c>
      <c r="C242" s="1638"/>
      <c r="D242" s="1638"/>
      <c r="E242" s="439">
        <f t="shared" si="16"/>
        <v>60</v>
      </c>
      <c r="F242" s="1539"/>
    </row>
    <row r="243" spans="1:6" s="1164" customFormat="1" x14ac:dyDescent="0.2">
      <c r="A243" s="1701" t="s">
        <v>1973</v>
      </c>
      <c r="B243" s="1588"/>
      <c r="C243" s="439"/>
      <c r="D243" s="57"/>
      <c r="E243" s="439">
        <f t="shared" si="16"/>
        <v>0</v>
      </c>
      <c r="F243" s="1702"/>
    </row>
    <row r="244" spans="1:6" s="1164" customFormat="1" x14ac:dyDescent="0.2">
      <c r="A244" s="1704" t="s">
        <v>2925</v>
      </c>
      <c r="B244" s="1588">
        <v>60</v>
      </c>
      <c r="C244" s="439"/>
      <c r="D244" s="57"/>
      <c r="E244" s="439">
        <f t="shared" si="16"/>
        <v>60</v>
      </c>
      <c r="F244" s="1705">
        <v>80</v>
      </c>
    </row>
    <row r="245" spans="1:6" s="1164" customFormat="1" x14ac:dyDescent="0.2">
      <c r="A245" s="1701" t="s">
        <v>2689</v>
      </c>
      <c r="B245" s="1588"/>
      <c r="C245" s="439"/>
      <c r="D245" s="57"/>
      <c r="E245" s="439">
        <f t="shared" si="16"/>
        <v>0</v>
      </c>
      <c r="F245" s="1705"/>
    </row>
    <row r="246" spans="1:6" s="1505" customFormat="1" x14ac:dyDescent="0.2">
      <c r="A246" s="1701" t="s">
        <v>2455</v>
      </c>
      <c r="B246" s="1588">
        <v>15</v>
      </c>
      <c r="C246" s="439"/>
      <c r="D246" s="57"/>
      <c r="E246" s="439">
        <f t="shared" si="16"/>
        <v>15</v>
      </c>
      <c r="F246" s="1705"/>
    </row>
    <row r="247" spans="1:6" s="1505" customFormat="1" x14ac:dyDescent="0.2">
      <c r="A247" s="1701" t="s">
        <v>2517</v>
      </c>
      <c r="B247" s="57"/>
      <c r="C247" s="439"/>
      <c r="D247" s="57"/>
      <c r="E247" s="439">
        <f t="shared" si="16"/>
        <v>0</v>
      </c>
      <c r="F247" s="1705"/>
    </row>
    <row r="248" spans="1:6" s="1505" customFormat="1" x14ac:dyDescent="0.2">
      <c r="A248" s="1445" t="s">
        <v>2652</v>
      </c>
      <c r="B248" s="439">
        <v>30</v>
      </c>
      <c r="C248" s="439"/>
      <c r="D248" s="439"/>
      <c r="E248" s="439">
        <f t="shared" si="16"/>
        <v>30</v>
      </c>
      <c r="F248" s="1705"/>
    </row>
    <row r="249" spans="1:6" s="1505" customFormat="1" x14ac:dyDescent="0.2">
      <c r="A249" s="1701" t="s">
        <v>2456</v>
      </c>
      <c r="B249" s="57">
        <v>60</v>
      </c>
      <c r="C249" s="439"/>
      <c r="D249" s="57"/>
      <c r="E249" s="439">
        <f t="shared" si="16"/>
        <v>60</v>
      </c>
      <c r="F249" s="1705"/>
    </row>
    <row r="250" spans="1:6" s="1505" customFormat="1" x14ac:dyDescent="0.2">
      <c r="A250" s="1701" t="s">
        <v>2518</v>
      </c>
      <c r="B250" s="57"/>
      <c r="C250" s="1584"/>
      <c r="D250" s="57"/>
      <c r="E250" s="439">
        <f t="shared" si="16"/>
        <v>0</v>
      </c>
      <c r="F250" s="1705"/>
    </row>
    <row r="251" spans="1:6" s="1505" customFormat="1" x14ac:dyDescent="0.2">
      <c r="A251" s="1701" t="s">
        <v>2628</v>
      </c>
      <c r="B251" s="57">
        <v>50</v>
      </c>
      <c r="C251" s="439"/>
      <c r="D251" s="57"/>
      <c r="E251" s="439">
        <f t="shared" si="16"/>
        <v>50</v>
      </c>
      <c r="F251" s="1705"/>
    </row>
    <row r="252" spans="1:6" s="1505" customFormat="1" x14ac:dyDescent="0.2">
      <c r="A252" s="1701" t="s">
        <v>2451</v>
      </c>
      <c r="B252" s="1588">
        <v>20</v>
      </c>
      <c r="C252" s="439"/>
      <c r="D252" s="57"/>
      <c r="E252" s="439">
        <f t="shared" si="16"/>
        <v>20</v>
      </c>
      <c r="F252" s="1705"/>
    </row>
    <row r="253" spans="1:6" s="1505" customFormat="1" x14ac:dyDescent="0.2">
      <c r="A253" s="1701" t="s">
        <v>2766</v>
      </c>
      <c r="B253" s="57">
        <v>50</v>
      </c>
      <c r="C253" s="439"/>
      <c r="D253" s="57"/>
      <c r="E253" s="439">
        <f t="shared" si="16"/>
        <v>50</v>
      </c>
      <c r="F253" s="1705"/>
    </row>
    <row r="254" spans="1:6" s="1505" customFormat="1" x14ac:dyDescent="0.2">
      <c r="A254" s="1704" t="s">
        <v>2775</v>
      </c>
      <c r="B254" s="1588"/>
      <c r="C254" s="439"/>
      <c r="D254" s="57"/>
      <c r="E254" s="439">
        <f t="shared" si="16"/>
        <v>0</v>
      </c>
      <c r="F254" s="1705"/>
    </row>
    <row r="255" spans="1:6" s="1505" customFormat="1" x14ac:dyDescent="0.2">
      <c r="A255" s="1701" t="s">
        <v>2760</v>
      </c>
      <c r="B255" s="1588"/>
      <c r="C255" s="439"/>
      <c r="D255" s="57"/>
      <c r="E255" s="439">
        <f t="shared" si="16"/>
        <v>0</v>
      </c>
      <c r="F255" s="1705"/>
    </row>
    <row r="256" spans="1:6" s="1505" customFormat="1" x14ac:dyDescent="0.2">
      <c r="A256" s="1701" t="s">
        <v>2767</v>
      </c>
      <c r="B256" s="1588">
        <v>20</v>
      </c>
      <c r="C256" s="439"/>
      <c r="D256" s="57"/>
      <c r="E256" s="439">
        <f t="shared" si="16"/>
        <v>20</v>
      </c>
      <c r="F256" s="1705"/>
    </row>
    <row r="257" spans="1:6" s="1505" customFormat="1" x14ac:dyDescent="0.2">
      <c r="A257" s="1701" t="s">
        <v>2450</v>
      </c>
      <c r="B257" s="1588">
        <v>20</v>
      </c>
      <c r="C257" s="439"/>
      <c r="D257" s="57"/>
      <c r="E257" s="439">
        <f t="shared" si="16"/>
        <v>20</v>
      </c>
      <c r="F257" s="1705"/>
    </row>
    <row r="258" spans="1:6" s="1505" customFormat="1" x14ac:dyDescent="0.2">
      <c r="A258" s="1701" t="s">
        <v>2815</v>
      </c>
      <c r="B258" s="1588">
        <v>30</v>
      </c>
      <c r="C258" s="439"/>
      <c r="D258" s="57"/>
      <c r="E258" s="439">
        <f t="shared" ref="E258" si="20">B258-C258-D258</f>
        <v>30</v>
      </c>
      <c r="F258" s="1705"/>
    </row>
    <row r="259" spans="1:6" s="1505" customFormat="1" x14ac:dyDescent="0.2">
      <c r="A259" s="1701" t="s">
        <v>2629</v>
      </c>
      <c r="B259" s="1588">
        <v>25</v>
      </c>
      <c r="C259" s="439"/>
      <c r="D259" s="57"/>
      <c r="E259" s="439">
        <f t="shared" si="16"/>
        <v>25</v>
      </c>
      <c r="F259" s="1705"/>
    </row>
    <row r="260" spans="1:6" s="1505" customFormat="1" x14ac:dyDescent="0.2">
      <c r="A260" s="1706" t="s">
        <v>2382</v>
      </c>
      <c r="B260" s="1501">
        <v>40</v>
      </c>
      <c r="C260" s="901"/>
      <c r="D260" s="1501"/>
      <c r="E260" s="439">
        <f t="shared" si="16"/>
        <v>40</v>
      </c>
      <c r="F260" s="1705"/>
    </row>
    <row r="261" spans="1:6" s="1505" customFormat="1" x14ac:dyDescent="0.2">
      <c r="A261" s="1704" t="s">
        <v>2386</v>
      </c>
      <c r="B261" s="1588"/>
      <c r="C261" s="439"/>
      <c r="D261" s="57"/>
      <c r="E261" s="439">
        <f t="shared" si="16"/>
        <v>0</v>
      </c>
      <c r="F261" s="1705"/>
    </row>
    <row r="262" spans="1:6" s="1505" customFormat="1" x14ac:dyDescent="0.2">
      <c r="A262" s="1704" t="s">
        <v>2765</v>
      </c>
      <c r="B262" s="1588"/>
      <c r="C262" s="439"/>
      <c r="D262" s="57"/>
      <c r="E262" s="439">
        <f t="shared" si="16"/>
        <v>0</v>
      </c>
      <c r="F262" s="1705"/>
    </row>
    <row r="263" spans="1:6" s="1505" customFormat="1" x14ac:dyDescent="0.2">
      <c r="A263" s="1701" t="s">
        <v>2591</v>
      </c>
      <c r="B263" s="1588">
        <v>90</v>
      </c>
      <c r="C263" s="439"/>
      <c r="D263" s="57"/>
      <c r="E263" s="439">
        <f t="shared" si="16"/>
        <v>90</v>
      </c>
      <c r="F263" s="1705"/>
    </row>
    <row r="264" spans="1:6" s="1505" customFormat="1" x14ac:dyDescent="0.2">
      <c r="A264" s="1707" t="s">
        <v>2874</v>
      </c>
      <c r="B264" s="1588">
        <v>60</v>
      </c>
      <c r="C264" s="439"/>
      <c r="D264" s="57"/>
      <c r="E264" s="439">
        <f t="shared" si="16"/>
        <v>60</v>
      </c>
      <c r="F264" s="1705"/>
    </row>
    <row r="265" spans="1:6" s="1505" customFormat="1" x14ac:dyDescent="0.2">
      <c r="A265" s="1701" t="s">
        <v>2816</v>
      </c>
      <c r="B265" s="1588">
        <v>20</v>
      </c>
      <c r="C265" s="439"/>
      <c r="D265" s="57"/>
      <c r="E265" s="439">
        <f t="shared" ref="E265" si="21">B265-C265-D265</f>
        <v>20</v>
      </c>
      <c r="F265" s="1705"/>
    </row>
    <row r="266" spans="1:6" s="1505" customFormat="1" x14ac:dyDescent="0.2">
      <c r="A266" s="1701" t="s">
        <v>2814</v>
      </c>
      <c r="B266" s="57">
        <v>15</v>
      </c>
      <c r="C266" s="1584"/>
      <c r="D266" s="57"/>
      <c r="E266" s="439">
        <f t="shared" ref="E266" si="22">B266-C266-D266</f>
        <v>15</v>
      </c>
      <c r="F266" s="1705"/>
    </row>
    <row r="267" spans="1:6" s="1505" customFormat="1" x14ac:dyDescent="0.2">
      <c r="A267" s="1701" t="s">
        <v>2761</v>
      </c>
      <c r="B267" s="1588">
        <v>31</v>
      </c>
      <c r="C267" s="439"/>
      <c r="D267" s="57"/>
      <c r="E267" s="439">
        <f t="shared" si="16"/>
        <v>31</v>
      </c>
      <c r="F267" s="1705"/>
    </row>
    <row r="268" spans="1:6" s="1505" customFormat="1" x14ac:dyDescent="0.2">
      <c r="A268" s="1701" t="s">
        <v>2726</v>
      </c>
      <c r="B268" s="1588">
        <v>160</v>
      </c>
      <c r="C268" s="439"/>
      <c r="D268" s="57"/>
      <c r="E268" s="439">
        <f t="shared" si="16"/>
        <v>160</v>
      </c>
      <c r="F268" s="1705"/>
    </row>
    <row r="269" spans="1:6" s="1505" customFormat="1" x14ac:dyDescent="0.2">
      <c r="A269" s="1701" t="s">
        <v>2452</v>
      </c>
      <c r="B269" s="1588">
        <v>194</v>
      </c>
      <c r="C269" s="439"/>
      <c r="D269" s="57">
        <v>60</v>
      </c>
      <c r="E269" s="439">
        <f t="shared" si="16"/>
        <v>134</v>
      </c>
      <c r="F269" s="1705"/>
    </row>
    <row r="270" spans="1:6" s="1505" customFormat="1" x14ac:dyDescent="0.2">
      <c r="A270" s="1707" t="s">
        <v>2691</v>
      </c>
      <c r="B270" s="1588">
        <v>60</v>
      </c>
      <c r="C270" s="439"/>
      <c r="D270" s="57"/>
      <c r="E270" s="439">
        <f t="shared" si="16"/>
        <v>60</v>
      </c>
      <c r="F270" s="1705"/>
    </row>
    <row r="271" spans="1:6" s="1505" customFormat="1" x14ac:dyDescent="0.2">
      <c r="A271" s="1701" t="s">
        <v>2457</v>
      </c>
      <c r="B271" s="1588">
        <v>15</v>
      </c>
      <c r="C271" s="439"/>
      <c r="D271" s="57"/>
      <c r="E271" s="439">
        <f t="shared" si="16"/>
        <v>15</v>
      </c>
      <c r="F271" s="1705"/>
    </row>
    <row r="272" spans="1:6" s="1505" customFormat="1" ht="25.5" x14ac:dyDescent="0.2">
      <c r="A272" s="1704" t="s">
        <v>2774</v>
      </c>
      <c r="B272" s="1588">
        <v>63.8</v>
      </c>
      <c r="C272" s="439"/>
      <c r="D272" s="57"/>
      <c r="E272" s="439">
        <f t="shared" si="16"/>
        <v>63.8</v>
      </c>
      <c r="F272" s="1708"/>
    </row>
    <row r="273" spans="1:6" s="1505" customFormat="1" ht="25.5" x14ac:dyDescent="0.2">
      <c r="A273" s="1704" t="s">
        <v>2773</v>
      </c>
      <c r="B273" s="1588"/>
      <c r="C273" s="439"/>
      <c r="D273" s="57"/>
      <c r="E273" s="439">
        <f t="shared" si="16"/>
        <v>0</v>
      </c>
      <c r="F273" s="1705"/>
    </row>
    <row r="274" spans="1:6" s="1505" customFormat="1" x14ac:dyDescent="0.2">
      <c r="A274" s="1704" t="s">
        <v>2776</v>
      </c>
      <c r="B274" s="1950">
        <v>10</v>
      </c>
      <c r="C274" s="1142"/>
      <c r="D274" s="1515"/>
      <c r="E274" s="1142">
        <f t="shared" si="16"/>
        <v>10</v>
      </c>
      <c r="F274" s="1708"/>
    </row>
    <row r="275" spans="1:6" s="1505" customFormat="1" x14ac:dyDescent="0.2">
      <c r="A275" s="1704" t="s">
        <v>2864</v>
      </c>
      <c r="B275" s="1950">
        <v>106</v>
      </c>
      <c r="C275" s="1142"/>
      <c r="D275" s="1515"/>
      <c r="E275" s="1142">
        <f t="shared" si="16"/>
        <v>106</v>
      </c>
      <c r="F275" s="1708"/>
    </row>
    <row r="276" spans="1:6" s="1505" customFormat="1" ht="25.5" x14ac:dyDescent="0.2">
      <c r="A276" s="1704" t="s">
        <v>2860</v>
      </c>
      <c r="B276" s="1951">
        <v>240</v>
      </c>
      <c r="C276" s="438"/>
      <c r="D276" s="1528"/>
      <c r="E276" s="438">
        <f t="shared" si="16"/>
        <v>240</v>
      </c>
      <c r="F276" s="1708"/>
    </row>
    <row r="277" spans="1:6" s="1505" customFormat="1" x14ac:dyDescent="0.2">
      <c r="A277" s="1445" t="s">
        <v>2729</v>
      </c>
      <c r="B277" s="1676">
        <v>60</v>
      </c>
      <c r="C277" s="440"/>
      <c r="D277" s="57"/>
      <c r="E277" s="439">
        <f t="shared" si="16"/>
        <v>60</v>
      </c>
      <c r="F277" s="1702"/>
    </row>
    <row r="278" spans="1:6" s="1505" customFormat="1" x14ac:dyDescent="0.2">
      <c r="A278" s="1701" t="s">
        <v>2609</v>
      </c>
      <c r="B278" s="1528">
        <v>50</v>
      </c>
      <c r="C278" s="438"/>
      <c r="D278" s="1501"/>
      <c r="E278" s="439">
        <f t="shared" si="16"/>
        <v>50</v>
      </c>
      <c r="F278" s="1705"/>
    </row>
    <row r="279" spans="1:6" s="1505" customFormat="1" x14ac:dyDescent="0.2">
      <c r="A279" s="1701" t="s">
        <v>2519</v>
      </c>
      <c r="B279" s="1528">
        <v>49</v>
      </c>
      <c r="C279" s="438"/>
      <c r="D279" s="1501"/>
      <c r="E279" s="439">
        <f t="shared" si="16"/>
        <v>49</v>
      </c>
      <c r="F279" s="1705"/>
    </row>
    <row r="280" spans="1:6" s="1505" customFormat="1" x14ac:dyDescent="0.2">
      <c r="A280" s="1701" t="s">
        <v>2875</v>
      </c>
      <c r="B280" s="1528"/>
      <c r="C280" s="438"/>
      <c r="D280" s="1501"/>
      <c r="E280" s="439"/>
      <c r="F280" s="1705"/>
    </row>
    <row r="281" spans="1:6" s="1505" customFormat="1" x14ac:dyDescent="0.2">
      <c r="A281" s="1704" t="s">
        <v>2851</v>
      </c>
      <c r="B281" s="1528">
        <v>40</v>
      </c>
      <c r="C281" s="438"/>
      <c r="D281" s="1501"/>
      <c r="E281" s="439">
        <f t="shared" si="16"/>
        <v>40</v>
      </c>
      <c r="F281" s="1705"/>
    </row>
    <row r="282" spans="1:6" s="1505" customFormat="1" x14ac:dyDescent="0.2">
      <c r="A282" s="1707" t="s">
        <v>2811</v>
      </c>
      <c r="B282" s="1588">
        <v>30</v>
      </c>
      <c r="C282" s="439"/>
      <c r="D282" s="57"/>
      <c r="E282" s="439">
        <f t="shared" ref="E282" si="23">B282-C282-D282</f>
        <v>30</v>
      </c>
      <c r="F282" s="1705"/>
    </row>
    <row r="283" spans="1:6" s="1505" customFormat="1" x14ac:dyDescent="0.2">
      <c r="A283" s="1701" t="s">
        <v>2727</v>
      </c>
      <c r="B283" s="1528">
        <v>60</v>
      </c>
      <c r="C283" s="438"/>
      <c r="D283" s="1501"/>
      <c r="E283" s="439">
        <f t="shared" si="16"/>
        <v>60</v>
      </c>
      <c r="F283" s="1705"/>
    </row>
    <row r="284" spans="1:6" s="1505" customFormat="1" x14ac:dyDescent="0.2">
      <c r="A284" s="1701" t="s">
        <v>2688</v>
      </c>
      <c r="B284" s="1528">
        <v>144</v>
      </c>
      <c r="C284" s="438"/>
      <c r="D284" s="1501"/>
      <c r="E284" s="439">
        <f t="shared" si="16"/>
        <v>144</v>
      </c>
      <c r="F284" s="1705"/>
    </row>
    <row r="285" spans="1:6" s="1505" customFormat="1" x14ac:dyDescent="0.2">
      <c r="A285" s="1701" t="s">
        <v>2520</v>
      </c>
      <c r="B285" s="1528">
        <v>25</v>
      </c>
      <c r="C285" s="438"/>
      <c r="D285" s="1501"/>
      <c r="E285" s="439">
        <f t="shared" si="16"/>
        <v>25</v>
      </c>
      <c r="F285" s="1705"/>
    </row>
    <row r="286" spans="1:6" s="1505" customFormat="1" x14ac:dyDescent="0.2">
      <c r="A286" s="1704" t="s">
        <v>2778</v>
      </c>
      <c r="B286" s="1515">
        <v>40</v>
      </c>
      <c r="C286" s="1142"/>
      <c r="D286" s="1503"/>
      <c r="E286" s="439">
        <f t="shared" si="16"/>
        <v>40</v>
      </c>
      <c r="F286" s="1705"/>
    </row>
    <row r="287" spans="1:6" s="1505" customFormat="1" x14ac:dyDescent="0.2">
      <c r="A287" s="1707" t="s">
        <v>2911</v>
      </c>
      <c r="B287" s="1515">
        <v>30</v>
      </c>
      <c r="C287" s="1142"/>
      <c r="D287" s="1503"/>
      <c r="E287" s="1513">
        <f t="shared" si="16"/>
        <v>30</v>
      </c>
      <c r="F287" s="1705"/>
    </row>
    <row r="288" spans="1:6" x14ac:dyDescent="0.2">
      <c r="A288" s="1701" t="s">
        <v>2859</v>
      </c>
      <c r="B288" s="1511">
        <v>15</v>
      </c>
      <c r="C288" s="1513"/>
      <c r="D288" s="1511"/>
      <c r="E288" s="1142">
        <f t="shared" si="16"/>
        <v>15</v>
      </c>
      <c r="F288" s="1705"/>
    </row>
    <row r="289" spans="1:6" s="1505" customFormat="1" x14ac:dyDescent="0.2">
      <c r="A289" s="1701" t="s">
        <v>2728</v>
      </c>
      <c r="B289" s="1515">
        <v>60</v>
      </c>
      <c r="C289" s="1142"/>
      <c r="D289" s="54"/>
      <c r="E289" s="439">
        <f t="shared" si="16"/>
        <v>60</v>
      </c>
      <c r="F289" s="1705"/>
    </row>
    <row r="290" spans="1:6" s="1505" customFormat="1" x14ac:dyDescent="0.2">
      <c r="A290" s="1701" t="s">
        <v>2630</v>
      </c>
      <c r="B290" s="1709">
        <v>30</v>
      </c>
      <c r="C290" s="1142"/>
      <c r="D290" s="1511"/>
      <c r="E290" s="439">
        <f t="shared" si="16"/>
        <v>30</v>
      </c>
      <c r="F290" s="1705"/>
    </row>
    <row r="291" spans="1:6" s="1505" customFormat="1" x14ac:dyDescent="0.2">
      <c r="A291" s="1704" t="s">
        <v>2777</v>
      </c>
      <c r="B291" s="1515">
        <v>40</v>
      </c>
      <c r="C291" s="1142"/>
      <c r="D291" s="1515"/>
      <c r="E291" s="1142">
        <f t="shared" si="16"/>
        <v>40</v>
      </c>
      <c r="F291" s="1705"/>
    </row>
    <row r="292" spans="1:6" s="1505" customFormat="1" x14ac:dyDescent="0.2">
      <c r="A292" s="1706" t="s">
        <v>2499</v>
      </c>
      <c r="B292" s="57">
        <v>6</v>
      </c>
      <c r="C292" s="439"/>
      <c r="D292" s="57"/>
      <c r="E292" s="439">
        <f t="shared" si="16"/>
        <v>6</v>
      </c>
      <c r="F292" s="1705"/>
    </row>
    <row r="293" spans="1:6" s="1505" customFormat="1" x14ac:dyDescent="0.2">
      <c r="A293" s="1710" t="s">
        <v>2706</v>
      </c>
      <c r="B293" s="1499">
        <v>6</v>
      </c>
      <c r="C293" s="900"/>
      <c r="D293" s="1503"/>
      <c r="E293" s="439">
        <f t="shared" si="16"/>
        <v>6</v>
      </c>
      <c r="F293" s="1705"/>
    </row>
    <row r="294" spans="1:6" s="1505" customFormat="1" x14ac:dyDescent="0.2">
      <c r="A294" s="1710" t="s">
        <v>2707</v>
      </c>
      <c r="B294" s="1499">
        <v>30</v>
      </c>
      <c r="C294" s="900"/>
      <c r="D294" s="1503"/>
      <c r="E294" s="439">
        <f t="shared" ref="E294" si="24">B294-C294-D294</f>
        <v>30</v>
      </c>
      <c r="F294" s="1705"/>
    </row>
    <row r="295" spans="1:6" x14ac:dyDescent="0.2">
      <c r="A295" s="1707" t="s">
        <v>2521</v>
      </c>
      <c r="B295" s="1503">
        <v>40</v>
      </c>
      <c r="C295" s="900"/>
      <c r="D295" s="1503"/>
      <c r="E295" s="439">
        <f t="shared" si="16"/>
        <v>40</v>
      </c>
      <c r="F295" s="1705"/>
    </row>
    <row r="296" spans="1:6" x14ac:dyDescent="0.2">
      <c r="A296" s="1701" t="s">
        <v>2960</v>
      </c>
      <c r="B296" s="1503">
        <v>20</v>
      </c>
      <c r="C296" s="1931"/>
      <c r="D296" s="1930"/>
      <c r="E296" s="1584">
        <f t="shared" si="16"/>
        <v>20</v>
      </c>
      <c r="F296" s="1705"/>
    </row>
    <row r="297" spans="1:6" x14ac:dyDescent="0.2">
      <c r="A297" s="1701" t="s">
        <v>2690</v>
      </c>
      <c r="B297" s="1503"/>
      <c r="C297" s="900"/>
      <c r="D297" s="1503"/>
      <c r="E297" s="439">
        <f t="shared" si="16"/>
        <v>0</v>
      </c>
      <c r="F297" s="1705"/>
    </row>
    <row r="298" spans="1:6" x14ac:dyDescent="0.2">
      <c r="A298" s="1701" t="s">
        <v>2731</v>
      </c>
      <c r="B298" s="1503"/>
      <c r="C298" s="900"/>
      <c r="D298" s="1503"/>
      <c r="E298" s="439">
        <f t="shared" ref="E298:E300" si="25">B298-C298-D298</f>
        <v>0</v>
      </c>
      <c r="F298" s="1705"/>
    </row>
    <row r="299" spans="1:6" x14ac:dyDescent="0.2">
      <c r="A299" s="1701" t="s">
        <v>2960</v>
      </c>
      <c r="B299" s="1503">
        <v>20</v>
      </c>
      <c r="C299" s="900"/>
      <c r="D299" s="1503"/>
      <c r="E299" s="439">
        <f t="shared" si="25"/>
        <v>20</v>
      </c>
      <c r="F299" s="1705"/>
    </row>
    <row r="300" spans="1:6" x14ac:dyDescent="0.2">
      <c r="A300" s="1701" t="s">
        <v>2636</v>
      </c>
      <c r="B300" s="1503">
        <v>30</v>
      </c>
      <c r="C300" s="900"/>
      <c r="D300" s="1503"/>
      <c r="E300" s="439">
        <f t="shared" si="25"/>
        <v>30</v>
      </c>
      <c r="F300" s="1705"/>
    </row>
    <row r="301" spans="1:6" x14ac:dyDescent="0.2">
      <c r="A301" s="1701" t="s">
        <v>2961</v>
      </c>
      <c r="B301" s="1503">
        <v>10</v>
      </c>
      <c r="C301" s="900"/>
      <c r="D301" s="1503"/>
      <c r="E301" s="439">
        <f t="shared" ref="E301" si="26">B301-C301-D301</f>
        <v>10</v>
      </c>
      <c r="F301" s="1705"/>
    </row>
    <row r="302" spans="1:6" s="1505" customFormat="1" x14ac:dyDescent="0.2">
      <c r="A302" s="1701" t="s">
        <v>2500</v>
      </c>
      <c r="B302" s="1503">
        <v>30</v>
      </c>
      <c r="C302" s="900"/>
      <c r="D302" s="1711"/>
      <c r="E302" s="439">
        <f t="shared" ref="E302:E410" si="27">B302-C302-D302</f>
        <v>30</v>
      </c>
      <c r="F302" s="1705"/>
    </row>
    <row r="303" spans="1:6" s="1505" customFormat="1" x14ac:dyDescent="0.2">
      <c r="A303" s="1690" t="s">
        <v>2458</v>
      </c>
      <c r="B303" s="1503">
        <v>25</v>
      </c>
      <c r="C303" s="900"/>
      <c r="D303" s="1503"/>
      <c r="E303" s="439">
        <f t="shared" si="27"/>
        <v>25</v>
      </c>
      <c r="F303" s="1705"/>
    </row>
    <row r="304" spans="1:6" s="1505" customFormat="1" x14ac:dyDescent="0.2">
      <c r="A304" s="1701" t="s">
        <v>2876</v>
      </c>
      <c r="B304" s="1503">
        <v>30</v>
      </c>
      <c r="C304" s="900"/>
      <c r="D304" s="1503"/>
      <c r="E304" s="1513">
        <f t="shared" si="27"/>
        <v>30</v>
      </c>
      <c r="F304" s="1705"/>
    </row>
    <row r="305" spans="1:48" s="1505" customFormat="1" ht="13.5" thickBot="1" x14ac:dyDescent="0.25">
      <c r="A305" s="1712" t="s">
        <v>347</v>
      </c>
      <c r="B305" s="1579"/>
      <c r="C305" s="902"/>
      <c r="D305" s="1579"/>
      <c r="E305" s="441">
        <f t="shared" si="27"/>
        <v>0</v>
      </c>
      <c r="F305" s="1713"/>
    </row>
    <row r="306" spans="1:48" s="1505" customFormat="1" ht="15" thickBot="1" x14ac:dyDescent="0.25">
      <c r="A306" s="1714" t="s">
        <v>2445</v>
      </c>
      <c r="B306" s="1676"/>
      <c r="C306" s="87"/>
      <c r="D306" s="54"/>
      <c r="E306" s="470">
        <f t="shared" si="27"/>
        <v>0</v>
      </c>
    </row>
    <row r="307" spans="1:48" s="1718" customFormat="1" x14ac:dyDescent="0.2">
      <c r="A307" s="1715" t="s">
        <v>348</v>
      </c>
      <c r="B307" s="1716">
        <v>137</v>
      </c>
      <c r="C307" s="57"/>
      <c r="D307" s="907"/>
      <c r="E307" s="907">
        <f t="shared" si="27"/>
        <v>137</v>
      </c>
      <c r="F307" s="1446"/>
      <c r="G307" s="1505"/>
      <c r="H307" s="1717"/>
      <c r="I307" s="1717"/>
      <c r="J307" s="1717"/>
      <c r="K307" s="1717"/>
      <c r="L307" s="1717"/>
      <c r="M307" s="1717"/>
      <c r="N307" s="1717"/>
      <c r="O307" s="1717"/>
      <c r="P307" s="1717"/>
      <c r="Q307" s="1717"/>
      <c r="R307" s="1717"/>
      <c r="S307" s="1717"/>
      <c r="T307" s="1717"/>
      <c r="U307" s="1717"/>
      <c r="V307" s="1717"/>
      <c r="W307" s="1717"/>
      <c r="X307" s="1717"/>
      <c r="Y307" s="1717"/>
      <c r="Z307" s="1717"/>
      <c r="AA307" s="1717"/>
      <c r="AB307" s="1717"/>
      <c r="AC307" s="1717"/>
      <c r="AD307" s="1717"/>
      <c r="AE307" s="1717"/>
      <c r="AF307" s="1717"/>
      <c r="AG307" s="1717"/>
      <c r="AH307" s="1717"/>
      <c r="AI307" s="1717"/>
      <c r="AJ307" s="1717"/>
      <c r="AK307" s="1717"/>
      <c r="AL307" s="1717"/>
      <c r="AM307" s="1717"/>
      <c r="AN307" s="1717"/>
      <c r="AO307" s="1717"/>
      <c r="AP307" s="1717"/>
      <c r="AQ307" s="1717"/>
      <c r="AR307" s="1717"/>
      <c r="AS307" s="1717"/>
      <c r="AT307" s="1717"/>
      <c r="AU307" s="1717"/>
      <c r="AV307" s="1717"/>
    </row>
    <row r="308" spans="1:48" s="1718" customFormat="1" x14ac:dyDescent="0.2">
      <c r="A308" s="1719" t="s">
        <v>349</v>
      </c>
      <c r="B308" s="1530">
        <v>20</v>
      </c>
      <c r="C308" s="54"/>
      <c r="D308" s="440"/>
      <c r="E308" s="440">
        <f t="shared" si="27"/>
        <v>20</v>
      </c>
      <c r="F308" s="1720"/>
      <c r="G308" s="1505"/>
      <c r="H308" s="1717"/>
      <c r="I308" s="1717"/>
      <c r="J308" s="1717"/>
      <c r="K308" s="1717"/>
      <c r="L308" s="1717"/>
      <c r="M308" s="1717"/>
      <c r="N308" s="1717"/>
      <c r="O308" s="1717"/>
      <c r="P308" s="1717"/>
      <c r="Q308" s="1717"/>
      <c r="R308" s="1717"/>
      <c r="S308" s="1717"/>
      <c r="T308" s="1717"/>
      <c r="U308" s="1717"/>
      <c r="V308" s="1717"/>
      <c r="W308" s="1717"/>
      <c r="X308" s="1717"/>
      <c r="Y308" s="1717"/>
      <c r="Z308" s="1717"/>
      <c r="AA308" s="1717"/>
      <c r="AB308" s="1717"/>
      <c r="AC308" s="1717"/>
      <c r="AD308" s="1717"/>
      <c r="AE308" s="1717"/>
      <c r="AF308" s="1717"/>
      <c r="AG308" s="1717"/>
      <c r="AH308" s="1717"/>
      <c r="AI308" s="1717"/>
      <c r="AJ308" s="1717"/>
      <c r="AK308" s="1717"/>
      <c r="AL308" s="1717"/>
      <c r="AM308" s="1717"/>
      <c r="AN308" s="1717"/>
      <c r="AO308" s="1717"/>
      <c r="AP308" s="1717"/>
      <c r="AQ308" s="1717"/>
      <c r="AR308" s="1717"/>
      <c r="AS308" s="1717"/>
      <c r="AT308" s="1717"/>
      <c r="AU308" s="1717"/>
      <c r="AV308" s="1717"/>
    </row>
    <row r="309" spans="1:48" s="1718" customFormat="1" x14ac:dyDescent="0.2">
      <c r="A309" s="1721" t="s">
        <v>2006</v>
      </c>
      <c r="B309" s="1527">
        <v>900</v>
      </c>
      <c r="C309" s="1528"/>
      <c r="D309" s="438"/>
      <c r="E309" s="438">
        <f t="shared" si="27"/>
        <v>900</v>
      </c>
      <c r="F309" s="1446"/>
      <c r="G309" s="1505"/>
      <c r="H309" s="1717"/>
      <c r="I309" s="1717"/>
      <c r="J309" s="1717"/>
      <c r="K309" s="1717"/>
      <c r="L309" s="1717"/>
      <c r="M309" s="1717"/>
      <c r="N309" s="1717"/>
      <c r="O309" s="1717"/>
      <c r="P309" s="1717"/>
      <c r="Q309" s="1717"/>
      <c r="R309" s="1717"/>
      <c r="S309" s="1717"/>
      <c r="T309" s="1717"/>
      <c r="U309" s="1717"/>
      <c r="V309" s="1717"/>
      <c r="W309" s="1717"/>
      <c r="X309" s="1717"/>
      <c r="Y309" s="1717"/>
      <c r="Z309" s="1717"/>
      <c r="AA309" s="1717"/>
      <c r="AB309" s="1717"/>
      <c r="AC309" s="1717"/>
      <c r="AD309" s="1717"/>
      <c r="AE309" s="1717"/>
      <c r="AF309" s="1717"/>
      <c r="AG309" s="1717"/>
      <c r="AH309" s="1717"/>
      <c r="AI309" s="1717"/>
      <c r="AJ309" s="1717"/>
      <c r="AK309" s="1717"/>
      <c r="AL309" s="1717"/>
      <c r="AM309" s="1717"/>
      <c r="AN309" s="1717"/>
      <c r="AO309" s="1717"/>
      <c r="AP309" s="1717"/>
      <c r="AQ309" s="1717"/>
      <c r="AR309" s="1717"/>
      <c r="AS309" s="1717"/>
      <c r="AT309" s="1717"/>
      <c r="AU309" s="1717"/>
      <c r="AV309" s="1717"/>
    </row>
    <row r="310" spans="1:48" s="1718" customFormat="1" x14ac:dyDescent="0.2">
      <c r="A310" s="1700" t="s">
        <v>2967</v>
      </c>
      <c r="B310" s="1722">
        <v>45</v>
      </c>
      <c r="C310" s="1722"/>
      <c r="D310" s="1722"/>
      <c r="E310" s="439">
        <f t="shared" si="27"/>
        <v>45</v>
      </c>
      <c r="F310" s="1723"/>
      <c r="G310" s="1717"/>
      <c r="H310" s="1717"/>
      <c r="I310" s="1717"/>
      <c r="J310" s="1717"/>
      <c r="K310" s="1717"/>
      <c r="L310" s="1717"/>
      <c r="M310" s="1717"/>
      <c r="N310" s="1717"/>
      <c r="O310" s="1717"/>
      <c r="P310" s="1717"/>
      <c r="Q310" s="1717"/>
      <c r="R310" s="1717"/>
      <c r="S310" s="1717"/>
      <c r="T310" s="1717"/>
      <c r="U310" s="1717"/>
      <c r="V310" s="1717"/>
      <c r="W310" s="1717"/>
      <c r="X310" s="1717"/>
      <c r="Y310" s="1717"/>
      <c r="Z310" s="1717"/>
      <c r="AA310" s="1717"/>
      <c r="AB310" s="1717"/>
      <c r="AC310" s="1717"/>
      <c r="AD310" s="1717"/>
      <c r="AE310" s="1717"/>
      <c r="AF310" s="1717"/>
      <c r="AG310" s="1717"/>
      <c r="AH310" s="1717"/>
      <c r="AI310" s="1717"/>
      <c r="AJ310" s="1717"/>
      <c r="AK310" s="1717"/>
      <c r="AL310" s="1717"/>
      <c r="AM310" s="1717"/>
      <c r="AN310" s="1717"/>
      <c r="AO310" s="1717"/>
      <c r="AP310" s="1717"/>
      <c r="AQ310" s="1717"/>
      <c r="AR310" s="1717"/>
      <c r="AS310" s="1717"/>
      <c r="AT310" s="1717"/>
      <c r="AU310" s="1717"/>
      <c r="AV310" s="1717"/>
    </row>
    <row r="311" spans="1:48" s="1718" customFormat="1" x14ac:dyDescent="0.2">
      <c r="A311" s="1699" t="s">
        <v>2968</v>
      </c>
      <c r="B311" s="1638">
        <v>60</v>
      </c>
      <c r="C311" s="1638"/>
      <c r="D311" s="1638"/>
      <c r="E311" s="439">
        <f t="shared" si="27"/>
        <v>60</v>
      </c>
      <c r="F311" s="1539"/>
      <c r="G311" s="1717"/>
      <c r="H311" s="1717"/>
      <c r="I311" s="1717"/>
      <c r="J311" s="1717"/>
      <c r="K311" s="1717"/>
      <c r="L311" s="1717"/>
      <c r="M311" s="1717"/>
      <c r="N311" s="1717"/>
      <c r="O311" s="1717"/>
      <c r="P311" s="1717"/>
      <c r="Q311" s="1717"/>
      <c r="R311" s="1717"/>
      <c r="S311" s="1717"/>
      <c r="T311" s="1717"/>
      <c r="U311" s="1717"/>
      <c r="V311" s="1717"/>
      <c r="W311" s="1717"/>
      <c r="X311" s="1717"/>
      <c r="Y311" s="1717"/>
      <c r="Z311" s="1717"/>
      <c r="AA311" s="1717"/>
      <c r="AB311" s="1717"/>
      <c r="AC311" s="1717"/>
      <c r="AD311" s="1717"/>
      <c r="AE311" s="1717"/>
      <c r="AF311" s="1717"/>
      <c r="AG311" s="1717"/>
      <c r="AH311" s="1717"/>
      <c r="AI311" s="1717"/>
      <c r="AJ311" s="1717"/>
      <c r="AK311" s="1717"/>
      <c r="AL311" s="1717"/>
      <c r="AM311" s="1717"/>
      <c r="AN311" s="1717"/>
      <c r="AO311" s="1717"/>
      <c r="AP311" s="1717"/>
      <c r="AQ311" s="1717"/>
      <c r="AR311" s="1717"/>
      <c r="AS311" s="1717"/>
      <c r="AT311" s="1717"/>
      <c r="AU311" s="1717"/>
      <c r="AV311" s="1717"/>
    </row>
    <row r="312" spans="1:48" s="1718" customFormat="1" x14ac:dyDescent="0.2">
      <c r="A312" s="1721" t="s">
        <v>2982</v>
      </c>
      <c r="B312" s="1527">
        <v>470</v>
      </c>
      <c r="C312" s="1528"/>
      <c r="D312" s="438"/>
      <c r="E312" s="438">
        <f t="shared" ref="E312" si="28">B312-C312-D312</f>
        <v>470</v>
      </c>
      <c r="F312" s="1446"/>
      <c r="G312" s="1505"/>
      <c r="H312" s="1717"/>
      <c r="I312" s="1717"/>
      <c r="J312" s="1717"/>
      <c r="K312" s="1717"/>
      <c r="L312" s="1717"/>
      <c r="M312" s="1717"/>
      <c r="N312" s="1717"/>
      <c r="O312" s="1717"/>
      <c r="P312" s="1717"/>
      <c r="Q312" s="1717"/>
      <c r="R312" s="1717"/>
      <c r="S312" s="1717"/>
      <c r="T312" s="1717"/>
      <c r="U312" s="1717"/>
      <c r="V312" s="1717"/>
      <c r="W312" s="1717"/>
      <c r="X312" s="1717"/>
      <c r="Y312" s="1717"/>
      <c r="Z312" s="1717"/>
      <c r="AA312" s="1717"/>
      <c r="AB312" s="1717"/>
      <c r="AC312" s="1717"/>
      <c r="AD312" s="1717"/>
      <c r="AE312" s="1717"/>
      <c r="AF312" s="1717"/>
      <c r="AG312" s="1717"/>
      <c r="AH312" s="1717"/>
      <c r="AI312" s="1717"/>
      <c r="AJ312" s="1717"/>
      <c r="AK312" s="1717"/>
      <c r="AL312" s="1717"/>
      <c r="AM312" s="1717"/>
      <c r="AN312" s="1717"/>
      <c r="AO312" s="1717"/>
      <c r="AP312" s="1717"/>
      <c r="AQ312" s="1717"/>
      <c r="AR312" s="1717"/>
      <c r="AS312" s="1717"/>
      <c r="AT312" s="1717"/>
      <c r="AU312" s="1717"/>
      <c r="AV312" s="1717"/>
    </row>
    <row r="313" spans="1:48" s="1718" customFormat="1" x14ac:dyDescent="0.2">
      <c r="A313" s="1699" t="s">
        <v>2969</v>
      </c>
      <c r="B313" s="1638"/>
      <c r="C313" s="1638"/>
      <c r="D313" s="1638"/>
      <c r="E313" s="439">
        <f t="shared" si="27"/>
        <v>0</v>
      </c>
      <c r="F313" s="1539"/>
      <c r="G313" s="1717"/>
      <c r="H313" s="1717"/>
      <c r="I313" s="1717"/>
      <c r="J313" s="1717"/>
      <c r="K313" s="1717"/>
      <c r="L313" s="1717"/>
      <c r="M313" s="1717"/>
      <c r="N313" s="1717"/>
      <c r="O313" s="1717"/>
      <c r="P313" s="1717"/>
      <c r="Q313" s="1717"/>
      <c r="R313" s="1717"/>
      <c r="S313" s="1717"/>
      <c r="T313" s="1717"/>
      <c r="U313" s="1717"/>
      <c r="V313" s="1717"/>
      <c r="W313" s="1717"/>
      <c r="X313" s="1717"/>
      <c r="Y313" s="1717"/>
      <c r="Z313" s="1717"/>
      <c r="AA313" s="1717"/>
      <c r="AB313" s="1717"/>
      <c r="AC313" s="1717"/>
      <c r="AD313" s="1717"/>
      <c r="AE313" s="1717"/>
      <c r="AF313" s="1717"/>
      <c r="AG313" s="1717"/>
      <c r="AH313" s="1717"/>
      <c r="AI313" s="1717"/>
      <c r="AJ313" s="1717"/>
      <c r="AK313" s="1717"/>
      <c r="AL313" s="1717"/>
      <c r="AM313" s="1717"/>
      <c r="AN313" s="1717"/>
      <c r="AO313" s="1717"/>
      <c r="AP313" s="1717"/>
      <c r="AQ313" s="1717"/>
      <c r="AR313" s="1717"/>
      <c r="AS313" s="1717"/>
      <c r="AT313" s="1717"/>
      <c r="AU313" s="1717"/>
      <c r="AV313" s="1717"/>
    </row>
    <row r="314" spans="1:48" s="1718" customFormat="1" x14ac:dyDescent="0.2">
      <c r="A314" s="1700" t="s">
        <v>2970</v>
      </c>
      <c r="B314" s="1638">
        <v>60</v>
      </c>
      <c r="C314" s="1638"/>
      <c r="D314" s="1638"/>
      <c r="E314" s="439">
        <f t="shared" si="27"/>
        <v>60</v>
      </c>
      <c r="F314" s="1539"/>
      <c r="G314" s="1717"/>
      <c r="H314" s="1717"/>
      <c r="I314" s="1717"/>
      <c r="J314" s="1717"/>
      <c r="K314" s="1717"/>
      <c r="L314" s="1717"/>
      <c r="M314" s="1717"/>
      <c r="N314" s="1717"/>
      <c r="O314" s="1717"/>
      <c r="P314" s="1717"/>
      <c r="Q314" s="1717"/>
      <c r="R314" s="1717"/>
      <c r="S314" s="1717"/>
      <c r="T314" s="1717"/>
      <c r="U314" s="1717"/>
      <c r="V314" s="1717"/>
      <c r="W314" s="1717"/>
      <c r="X314" s="1717"/>
      <c r="Y314" s="1717"/>
      <c r="Z314" s="1717"/>
      <c r="AA314" s="1717"/>
      <c r="AB314" s="1717"/>
      <c r="AC314" s="1717"/>
      <c r="AD314" s="1717"/>
      <c r="AE314" s="1717"/>
      <c r="AF314" s="1717"/>
      <c r="AG314" s="1717"/>
      <c r="AH314" s="1717"/>
      <c r="AI314" s="1717"/>
      <c r="AJ314" s="1717"/>
      <c r="AK314" s="1717"/>
      <c r="AL314" s="1717"/>
      <c r="AM314" s="1717"/>
      <c r="AN314" s="1717"/>
      <c r="AO314" s="1717"/>
      <c r="AP314" s="1717"/>
      <c r="AQ314" s="1717"/>
      <c r="AR314" s="1717"/>
      <c r="AS314" s="1717"/>
      <c r="AT314" s="1717"/>
      <c r="AU314" s="1717"/>
      <c r="AV314" s="1717"/>
    </row>
    <row r="315" spans="1:48" s="1718" customFormat="1" x14ac:dyDescent="0.2">
      <c r="A315" s="1699" t="s">
        <v>2971</v>
      </c>
      <c r="B315" s="1638">
        <v>60</v>
      </c>
      <c r="C315" s="1638"/>
      <c r="D315" s="1638"/>
      <c r="E315" s="1142">
        <f t="shared" si="27"/>
        <v>60</v>
      </c>
      <c r="F315" s="1539"/>
      <c r="G315" s="1717"/>
      <c r="H315" s="1717"/>
      <c r="I315" s="1717"/>
      <c r="J315" s="1717"/>
      <c r="K315" s="1717"/>
      <c r="L315" s="1717"/>
      <c r="M315" s="1717"/>
      <c r="N315" s="1717"/>
      <c r="O315" s="1717"/>
      <c r="P315" s="1717"/>
      <c r="Q315" s="1717"/>
      <c r="R315" s="1717"/>
      <c r="S315" s="1717"/>
      <c r="T315" s="1717"/>
      <c r="U315" s="1717"/>
      <c r="V315" s="1717"/>
      <c r="W315" s="1717"/>
      <c r="X315" s="1717"/>
      <c r="Y315" s="1717"/>
      <c r="Z315" s="1717"/>
      <c r="AA315" s="1717"/>
      <c r="AB315" s="1717"/>
      <c r="AC315" s="1717"/>
      <c r="AD315" s="1717"/>
      <c r="AE315" s="1717"/>
      <c r="AF315" s="1717"/>
      <c r="AG315" s="1717"/>
      <c r="AH315" s="1717"/>
      <c r="AI315" s="1717"/>
      <c r="AJ315" s="1717"/>
      <c r="AK315" s="1717"/>
      <c r="AL315" s="1717"/>
      <c r="AM315" s="1717"/>
      <c r="AN315" s="1717"/>
      <c r="AO315" s="1717"/>
      <c r="AP315" s="1717"/>
      <c r="AQ315" s="1717"/>
      <c r="AR315" s="1717"/>
      <c r="AS315" s="1717"/>
      <c r="AT315" s="1717"/>
      <c r="AU315" s="1717"/>
      <c r="AV315" s="1717"/>
    </row>
    <row r="316" spans="1:48" s="1718" customFormat="1" x14ac:dyDescent="0.2">
      <c r="A316" s="1715" t="s">
        <v>2984</v>
      </c>
      <c r="B316" s="1724">
        <v>45</v>
      </c>
      <c r="C316" s="57"/>
      <c r="D316" s="439"/>
      <c r="E316" s="439">
        <f t="shared" ref="E316" si="29">B316-C316-D316</f>
        <v>45</v>
      </c>
      <c r="F316" s="1703"/>
      <c r="G316" s="1505"/>
      <c r="H316" s="1717"/>
      <c r="I316" s="1717"/>
      <c r="J316" s="1717"/>
      <c r="K316" s="1717"/>
      <c r="L316" s="1717"/>
      <c r="M316" s="1717"/>
      <c r="N316" s="1717"/>
      <c r="O316" s="1717"/>
      <c r="P316" s="1717"/>
      <c r="Q316" s="1717"/>
      <c r="R316" s="1717"/>
      <c r="S316" s="1717"/>
      <c r="T316" s="1717"/>
      <c r="U316" s="1717"/>
      <c r="V316" s="1717"/>
      <c r="W316" s="1717"/>
      <c r="X316" s="1717"/>
      <c r="Y316" s="1717"/>
      <c r="Z316" s="1717"/>
      <c r="AA316" s="1717"/>
      <c r="AB316" s="1717"/>
      <c r="AC316" s="1717"/>
      <c r="AD316" s="1717"/>
      <c r="AE316" s="1717"/>
      <c r="AF316" s="1717"/>
      <c r="AG316" s="1717"/>
      <c r="AH316" s="1717"/>
      <c r="AI316" s="1717"/>
      <c r="AJ316" s="1717"/>
      <c r="AK316" s="1717"/>
      <c r="AL316" s="1717"/>
      <c r="AM316" s="1717"/>
      <c r="AN316" s="1717"/>
      <c r="AO316" s="1717"/>
      <c r="AP316" s="1717"/>
      <c r="AQ316" s="1717"/>
      <c r="AR316" s="1717"/>
      <c r="AS316" s="1717"/>
      <c r="AT316" s="1717"/>
      <c r="AU316" s="1717"/>
      <c r="AV316" s="1717"/>
    </row>
    <row r="317" spans="1:48" s="1718" customFormat="1" x14ac:dyDescent="0.2">
      <c r="A317" s="1715" t="s">
        <v>2985</v>
      </c>
      <c r="B317" s="1724">
        <v>30</v>
      </c>
      <c r="C317" s="57"/>
      <c r="D317" s="439"/>
      <c r="E317" s="439">
        <f t="shared" ref="E317" si="30">B317-C317-D317</f>
        <v>30</v>
      </c>
      <c r="F317" s="1703"/>
      <c r="G317" s="1505"/>
      <c r="H317" s="1717"/>
      <c r="I317" s="1717"/>
      <c r="J317" s="1717"/>
      <c r="K317" s="1717"/>
      <c r="L317" s="1717"/>
      <c r="M317" s="1717"/>
      <c r="N317" s="1717"/>
      <c r="O317" s="1717"/>
      <c r="P317" s="1717"/>
      <c r="Q317" s="1717"/>
      <c r="R317" s="1717"/>
      <c r="S317" s="1717"/>
      <c r="T317" s="1717"/>
      <c r="U317" s="1717"/>
      <c r="V317" s="1717"/>
      <c r="W317" s="1717"/>
      <c r="X317" s="1717"/>
      <c r="Y317" s="1717"/>
      <c r="Z317" s="1717"/>
      <c r="AA317" s="1717"/>
      <c r="AB317" s="1717"/>
      <c r="AC317" s="1717"/>
      <c r="AD317" s="1717"/>
      <c r="AE317" s="1717"/>
      <c r="AF317" s="1717"/>
      <c r="AG317" s="1717"/>
      <c r="AH317" s="1717"/>
      <c r="AI317" s="1717"/>
      <c r="AJ317" s="1717"/>
      <c r="AK317" s="1717"/>
      <c r="AL317" s="1717"/>
      <c r="AM317" s="1717"/>
      <c r="AN317" s="1717"/>
      <c r="AO317" s="1717"/>
      <c r="AP317" s="1717"/>
      <c r="AQ317" s="1717"/>
      <c r="AR317" s="1717"/>
      <c r="AS317" s="1717"/>
      <c r="AT317" s="1717"/>
      <c r="AU317" s="1717"/>
      <c r="AV317" s="1717"/>
    </row>
    <row r="318" spans="1:48" s="1718" customFormat="1" x14ac:dyDescent="0.2">
      <c r="A318" s="1725" t="s">
        <v>350</v>
      </c>
      <c r="B318" s="1724">
        <v>876</v>
      </c>
      <c r="C318" s="1501"/>
      <c r="D318" s="439"/>
      <c r="E318" s="439">
        <f t="shared" si="27"/>
        <v>876</v>
      </c>
      <c r="F318" s="1446"/>
      <c r="G318" s="1717"/>
      <c r="H318" s="1717"/>
      <c r="I318" s="1717"/>
      <c r="J318" s="1717"/>
      <c r="K318" s="1717"/>
      <c r="L318" s="1717"/>
      <c r="M318" s="1717"/>
      <c r="N318" s="1717"/>
      <c r="O318" s="1717"/>
      <c r="P318" s="1717"/>
      <c r="Q318" s="1717"/>
      <c r="R318" s="1717"/>
      <c r="S318" s="1717"/>
      <c r="T318" s="1717"/>
      <c r="U318" s="1717"/>
      <c r="V318" s="1717"/>
      <c r="W318" s="1717"/>
      <c r="X318" s="1717"/>
      <c r="Y318" s="1717"/>
      <c r="Z318" s="1717"/>
      <c r="AA318" s="1717"/>
      <c r="AB318" s="1717"/>
      <c r="AC318" s="1717"/>
      <c r="AD318" s="1717"/>
      <c r="AE318" s="1717"/>
      <c r="AF318" s="1717"/>
      <c r="AG318" s="1717"/>
      <c r="AH318" s="1717"/>
      <c r="AI318" s="1717"/>
      <c r="AJ318" s="1717"/>
      <c r="AK318" s="1717"/>
      <c r="AL318" s="1717"/>
      <c r="AM318" s="1717"/>
      <c r="AN318" s="1717"/>
      <c r="AO318" s="1717"/>
      <c r="AP318" s="1717"/>
      <c r="AQ318" s="1717"/>
      <c r="AR318" s="1717"/>
      <c r="AS318" s="1717"/>
      <c r="AT318" s="1717"/>
      <c r="AU318" s="1717"/>
      <c r="AV318" s="1717"/>
    </row>
    <row r="319" spans="1:48" s="1718" customFormat="1" x14ac:dyDescent="0.2">
      <c r="A319" s="1727" t="s">
        <v>2522</v>
      </c>
      <c r="B319" s="1724"/>
      <c r="C319" s="1501"/>
      <c r="D319" s="439"/>
      <c r="E319" s="439">
        <f t="shared" si="27"/>
        <v>0</v>
      </c>
      <c r="F319" s="1446"/>
      <c r="G319" s="1717"/>
      <c r="H319" s="1717"/>
      <c r="I319" s="1717"/>
      <c r="J319" s="1717"/>
      <c r="K319" s="1717"/>
      <c r="L319" s="1717"/>
      <c r="M319" s="1717"/>
      <c r="N319" s="1717"/>
      <c r="O319" s="1717"/>
      <c r="P319" s="1717"/>
      <c r="Q319" s="1717"/>
      <c r="R319" s="1717"/>
      <c r="S319" s="1717"/>
      <c r="T319" s="1717"/>
      <c r="U319" s="1717"/>
      <c r="V319" s="1717"/>
      <c r="W319" s="1717"/>
      <c r="X319" s="1717"/>
      <c r="Y319" s="1717"/>
      <c r="Z319" s="1717"/>
      <c r="AA319" s="1717"/>
      <c r="AB319" s="1717"/>
      <c r="AC319" s="1717"/>
      <c r="AD319" s="1717"/>
      <c r="AE319" s="1717"/>
      <c r="AF319" s="1717"/>
      <c r="AG319" s="1717"/>
      <c r="AH319" s="1717"/>
      <c r="AI319" s="1717"/>
      <c r="AJ319" s="1717"/>
      <c r="AK319" s="1717"/>
      <c r="AL319" s="1717"/>
      <c r="AM319" s="1717"/>
      <c r="AN319" s="1717"/>
      <c r="AO319" s="1717"/>
      <c r="AP319" s="1717"/>
      <c r="AQ319" s="1717"/>
      <c r="AR319" s="1717"/>
      <c r="AS319" s="1717"/>
      <c r="AT319" s="1717"/>
      <c r="AU319" s="1717"/>
      <c r="AV319" s="1717"/>
    </row>
    <row r="320" spans="1:48" s="1718" customFormat="1" x14ac:dyDescent="0.2">
      <c r="A320" s="1727" t="s">
        <v>1912</v>
      </c>
      <c r="B320" s="1724">
        <v>20</v>
      </c>
      <c r="C320" s="1501"/>
      <c r="D320" s="439"/>
      <c r="E320" s="439">
        <f t="shared" si="27"/>
        <v>20</v>
      </c>
      <c r="F320" s="1446"/>
      <c r="G320" s="1717"/>
      <c r="H320" s="1717"/>
      <c r="I320" s="1717"/>
      <c r="J320" s="1717"/>
      <c r="K320" s="1717"/>
      <c r="L320" s="1717"/>
      <c r="M320" s="1717"/>
      <c r="N320" s="1717"/>
      <c r="O320" s="1717"/>
      <c r="P320" s="1717"/>
      <c r="Q320" s="1717"/>
      <c r="R320" s="1717"/>
      <c r="S320" s="1717"/>
      <c r="T320" s="1717"/>
      <c r="U320" s="1717"/>
      <c r="V320" s="1717"/>
      <c r="W320" s="1717"/>
      <c r="X320" s="1717"/>
      <c r="Y320" s="1717"/>
      <c r="Z320" s="1717"/>
      <c r="AA320" s="1717"/>
      <c r="AB320" s="1717"/>
      <c r="AC320" s="1717"/>
      <c r="AD320" s="1717"/>
      <c r="AE320" s="1717"/>
      <c r="AF320" s="1717"/>
      <c r="AG320" s="1717"/>
      <c r="AH320" s="1717"/>
      <c r="AI320" s="1717"/>
      <c r="AJ320" s="1717"/>
      <c r="AK320" s="1717"/>
      <c r="AL320" s="1717"/>
      <c r="AM320" s="1717"/>
      <c r="AN320" s="1717"/>
      <c r="AO320" s="1717"/>
      <c r="AP320" s="1717"/>
      <c r="AQ320" s="1717"/>
      <c r="AR320" s="1717"/>
      <c r="AS320" s="1717"/>
      <c r="AT320" s="1717"/>
      <c r="AU320" s="1717"/>
      <c r="AV320" s="1717"/>
    </row>
    <row r="321" spans="1:48" s="1718" customFormat="1" x14ac:dyDescent="0.2">
      <c r="A321" s="1725" t="s">
        <v>351</v>
      </c>
      <c r="B321" s="1724">
        <v>235</v>
      </c>
      <c r="C321" s="1728"/>
      <c r="D321" s="439"/>
      <c r="E321" s="439">
        <f t="shared" si="27"/>
        <v>235</v>
      </c>
      <c r="F321" s="1446"/>
      <c r="G321" s="1717"/>
      <c r="H321" s="1717"/>
      <c r="I321" s="1717"/>
      <c r="J321" s="1717"/>
      <c r="K321" s="1717"/>
      <c r="L321" s="1717"/>
      <c r="M321" s="1717"/>
      <c r="N321" s="1717"/>
      <c r="O321" s="1717"/>
      <c r="P321" s="1717"/>
      <c r="Q321" s="1717"/>
      <c r="R321" s="1717"/>
      <c r="S321" s="1717"/>
      <c r="T321" s="1717"/>
      <c r="U321" s="1717"/>
      <c r="V321" s="1717"/>
      <c r="W321" s="1717"/>
      <c r="X321" s="1717"/>
      <c r="Y321" s="1717"/>
      <c r="Z321" s="1717"/>
      <c r="AA321" s="1717"/>
      <c r="AB321" s="1717"/>
      <c r="AC321" s="1717"/>
      <c r="AD321" s="1717"/>
      <c r="AE321" s="1717"/>
      <c r="AF321" s="1717"/>
      <c r="AG321" s="1717"/>
      <c r="AH321" s="1717"/>
      <c r="AI321" s="1717"/>
      <c r="AJ321" s="1717"/>
      <c r="AK321" s="1717"/>
      <c r="AL321" s="1717"/>
      <c r="AM321" s="1717"/>
      <c r="AN321" s="1717"/>
      <c r="AO321" s="1717"/>
      <c r="AP321" s="1717"/>
      <c r="AQ321" s="1717"/>
      <c r="AR321" s="1717"/>
      <c r="AS321" s="1717"/>
      <c r="AT321" s="1717"/>
      <c r="AU321" s="1717"/>
      <c r="AV321" s="1717"/>
    </row>
    <row r="322" spans="1:48" s="1718" customFormat="1" x14ac:dyDescent="0.2">
      <c r="A322" s="1725" t="s">
        <v>352</v>
      </c>
      <c r="B322" s="1724"/>
      <c r="C322" s="1501"/>
      <c r="D322" s="439"/>
      <c r="E322" s="439">
        <f t="shared" si="27"/>
        <v>0</v>
      </c>
      <c r="F322" s="1446"/>
      <c r="G322" s="1717"/>
      <c r="H322" s="1717"/>
      <c r="I322" s="1717"/>
      <c r="J322" s="1717"/>
      <c r="K322" s="1717"/>
      <c r="L322" s="1717"/>
      <c r="M322" s="1717"/>
      <c r="N322" s="1717"/>
      <c r="O322" s="1717"/>
      <c r="P322" s="1717"/>
      <c r="Q322" s="1717"/>
      <c r="R322" s="1717"/>
      <c r="S322" s="1717"/>
      <c r="T322" s="1717"/>
      <c r="U322" s="1717"/>
      <c r="V322" s="1717"/>
      <c r="W322" s="1717"/>
      <c r="X322" s="1717"/>
      <c r="Y322" s="1717"/>
      <c r="Z322" s="1717"/>
      <c r="AA322" s="1717"/>
      <c r="AB322" s="1717"/>
      <c r="AC322" s="1717"/>
      <c r="AD322" s="1717"/>
      <c r="AE322" s="1717"/>
      <c r="AF322" s="1717"/>
      <c r="AG322" s="1717"/>
      <c r="AH322" s="1717"/>
      <c r="AI322" s="1717"/>
      <c r="AJ322" s="1717"/>
      <c r="AK322" s="1717"/>
      <c r="AL322" s="1717"/>
      <c r="AM322" s="1717"/>
      <c r="AN322" s="1717"/>
      <c r="AO322" s="1717"/>
      <c r="AP322" s="1717"/>
      <c r="AQ322" s="1717"/>
      <c r="AR322" s="1717"/>
      <c r="AS322" s="1717"/>
      <c r="AT322" s="1717"/>
      <c r="AU322" s="1717"/>
      <c r="AV322" s="1717"/>
    </row>
    <row r="323" spans="1:48" s="1718" customFormat="1" x14ac:dyDescent="0.2">
      <c r="A323" s="1725" t="s">
        <v>353</v>
      </c>
      <c r="B323" s="1724">
        <v>45</v>
      </c>
      <c r="C323" s="1501"/>
      <c r="D323" s="439"/>
      <c r="E323" s="439">
        <f t="shared" si="27"/>
        <v>45</v>
      </c>
      <c r="F323" s="1446"/>
      <c r="G323" s="1717"/>
      <c r="H323" s="1717"/>
      <c r="I323" s="1717"/>
      <c r="J323" s="1717"/>
      <c r="K323" s="1717"/>
      <c r="L323" s="1717"/>
      <c r="M323" s="1717"/>
      <c r="N323" s="1717"/>
      <c r="O323" s="1717"/>
      <c r="P323" s="1717"/>
      <c r="Q323" s="1717"/>
      <c r="R323" s="1717"/>
      <c r="S323" s="1717"/>
      <c r="T323" s="1717"/>
      <c r="U323" s="1717"/>
      <c r="V323" s="1717"/>
      <c r="W323" s="1717"/>
      <c r="X323" s="1717"/>
      <c r="Y323" s="1717"/>
      <c r="Z323" s="1717"/>
      <c r="AA323" s="1717"/>
      <c r="AB323" s="1717"/>
      <c r="AC323" s="1717"/>
      <c r="AD323" s="1717"/>
      <c r="AE323" s="1717"/>
      <c r="AF323" s="1717"/>
      <c r="AG323" s="1717"/>
      <c r="AH323" s="1717"/>
      <c r="AI323" s="1717"/>
      <c r="AJ323" s="1717"/>
      <c r="AK323" s="1717"/>
      <c r="AL323" s="1717"/>
      <c r="AM323" s="1717"/>
      <c r="AN323" s="1717"/>
      <c r="AO323" s="1717"/>
      <c r="AP323" s="1717"/>
      <c r="AQ323" s="1717"/>
      <c r="AR323" s="1717"/>
      <c r="AS323" s="1717"/>
      <c r="AT323" s="1717"/>
      <c r="AU323" s="1717"/>
      <c r="AV323" s="1717"/>
    </row>
    <row r="324" spans="1:48" s="1718" customFormat="1" x14ac:dyDescent="0.2">
      <c r="A324" s="1729" t="s">
        <v>1545</v>
      </c>
      <c r="B324" s="1724"/>
      <c r="C324" s="1501"/>
      <c r="D324" s="439"/>
      <c r="E324" s="439">
        <f t="shared" si="27"/>
        <v>0</v>
      </c>
      <c r="F324" s="1446"/>
      <c r="G324" s="1717"/>
      <c r="H324" s="1717"/>
      <c r="I324" s="1717"/>
      <c r="J324" s="1717"/>
      <c r="K324" s="1717"/>
      <c r="L324" s="1717"/>
      <c r="M324" s="1717"/>
      <c r="N324" s="1717"/>
      <c r="O324" s="1717"/>
      <c r="P324" s="1717"/>
      <c r="Q324" s="1717"/>
      <c r="R324" s="1717"/>
      <c r="S324" s="1717"/>
      <c r="T324" s="1717"/>
      <c r="U324" s="1717"/>
      <c r="V324" s="1717"/>
      <c r="W324" s="1717"/>
      <c r="X324" s="1717"/>
      <c r="Y324" s="1717"/>
      <c r="Z324" s="1717"/>
      <c r="AA324" s="1717"/>
      <c r="AB324" s="1717"/>
      <c r="AC324" s="1717"/>
      <c r="AD324" s="1717"/>
      <c r="AE324" s="1717"/>
      <c r="AF324" s="1717"/>
      <c r="AG324" s="1717"/>
      <c r="AH324" s="1717"/>
      <c r="AI324" s="1717"/>
      <c r="AJ324" s="1717"/>
      <c r="AK324" s="1717"/>
      <c r="AL324" s="1717"/>
      <c r="AM324" s="1717"/>
      <c r="AN324" s="1717"/>
      <c r="AO324" s="1717"/>
      <c r="AP324" s="1717"/>
      <c r="AQ324" s="1717"/>
      <c r="AR324" s="1717"/>
      <c r="AS324" s="1717"/>
      <c r="AT324" s="1717"/>
      <c r="AU324" s="1717"/>
      <c r="AV324" s="1717"/>
    </row>
    <row r="325" spans="1:48" s="1718" customFormat="1" x14ac:dyDescent="0.2">
      <c r="A325" s="1729" t="s">
        <v>1546</v>
      </c>
      <c r="B325" s="1724"/>
      <c r="C325" s="1501"/>
      <c r="D325" s="439"/>
      <c r="E325" s="439">
        <f t="shared" si="27"/>
        <v>0</v>
      </c>
      <c r="F325" s="1446"/>
      <c r="G325" s="1717"/>
      <c r="H325" s="1717"/>
      <c r="I325" s="1717"/>
      <c r="J325" s="1717"/>
      <c r="K325" s="1717"/>
      <c r="L325" s="1717"/>
      <c r="M325" s="1717"/>
      <c r="N325" s="1717"/>
      <c r="O325" s="1717"/>
      <c r="P325" s="1717"/>
      <c r="Q325" s="1717"/>
      <c r="R325" s="1717"/>
      <c r="S325" s="1717"/>
      <c r="T325" s="1717"/>
      <c r="U325" s="1717"/>
      <c r="V325" s="1717"/>
      <c r="W325" s="1717"/>
      <c r="X325" s="1717"/>
      <c r="Y325" s="1717"/>
      <c r="Z325" s="1717"/>
      <c r="AA325" s="1717"/>
      <c r="AB325" s="1717"/>
      <c r="AC325" s="1717"/>
      <c r="AD325" s="1717"/>
      <c r="AE325" s="1717"/>
      <c r="AF325" s="1717"/>
      <c r="AG325" s="1717"/>
      <c r="AH325" s="1717"/>
      <c r="AI325" s="1717"/>
      <c r="AJ325" s="1717"/>
      <c r="AK325" s="1717"/>
      <c r="AL325" s="1717"/>
      <c r="AM325" s="1717"/>
      <c r="AN325" s="1717"/>
      <c r="AO325" s="1717"/>
      <c r="AP325" s="1717"/>
      <c r="AQ325" s="1717"/>
      <c r="AR325" s="1717"/>
      <c r="AS325" s="1717"/>
      <c r="AT325" s="1717"/>
      <c r="AU325" s="1717"/>
      <c r="AV325" s="1717"/>
    </row>
    <row r="326" spans="1:48" s="1718" customFormat="1" x14ac:dyDescent="0.2">
      <c r="A326" s="1730" t="s">
        <v>354</v>
      </c>
      <c r="B326" s="1724">
        <v>90</v>
      </c>
      <c r="C326" s="1501"/>
      <c r="D326" s="439"/>
      <c r="E326" s="439">
        <f t="shared" si="27"/>
        <v>90</v>
      </c>
      <c r="F326" s="1446"/>
      <c r="G326" s="1717"/>
      <c r="H326" s="1717"/>
      <c r="I326" s="1717"/>
      <c r="J326" s="1717"/>
      <c r="K326" s="1717"/>
      <c r="L326" s="1717"/>
      <c r="M326" s="1717"/>
      <c r="N326" s="1717"/>
      <c r="O326" s="1717"/>
      <c r="P326" s="1717"/>
      <c r="Q326" s="1717"/>
      <c r="R326" s="1717"/>
      <c r="S326" s="1717"/>
      <c r="T326" s="1717"/>
      <c r="U326" s="1717"/>
      <c r="V326" s="1717"/>
      <c r="W326" s="1717"/>
      <c r="X326" s="1717"/>
      <c r="Y326" s="1717"/>
      <c r="Z326" s="1717"/>
      <c r="AA326" s="1717"/>
      <c r="AB326" s="1717"/>
      <c r="AC326" s="1717"/>
      <c r="AD326" s="1717"/>
      <c r="AE326" s="1717"/>
      <c r="AF326" s="1717"/>
      <c r="AG326" s="1717"/>
      <c r="AH326" s="1717"/>
      <c r="AI326" s="1717"/>
      <c r="AJ326" s="1717"/>
      <c r="AK326" s="1717"/>
      <c r="AL326" s="1717"/>
      <c r="AM326" s="1717"/>
      <c r="AN326" s="1717"/>
      <c r="AO326" s="1717"/>
      <c r="AP326" s="1717"/>
      <c r="AQ326" s="1717"/>
      <c r="AR326" s="1717"/>
      <c r="AS326" s="1717"/>
      <c r="AT326" s="1717"/>
      <c r="AU326" s="1717"/>
      <c r="AV326" s="1717"/>
    </row>
    <row r="327" spans="1:48" s="1731" customFormat="1" x14ac:dyDescent="0.2">
      <c r="A327" s="1730" t="s">
        <v>355</v>
      </c>
      <c r="B327" s="1508">
        <v>10</v>
      </c>
      <c r="C327" s="1501"/>
      <c r="D327" s="901"/>
      <c r="E327" s="439">
        <f t="shared" si="27"/>
        <v>10</v>
      </c>
      <c r="F327" s="1446"/>
      <c r="G327" s="1717"/>
      <c r="H327" s="1164"/>
      <c r="I327" s="1164"/>
      <c r="J327" s="1164"/>
      <c r="K327" s="1164"/>
      <c r="L327" s="1164"/>
      <c r="M327" s="1164"/>
      <c r="N327" s="1164"/>
      <c r="O327" s="1164"/>
      <c r="P327" s="1164"/>
      <c r="Q327" s="1164"/>
      <c r="R327" s="1164"/>
      <c r="S327" s="1164"/>
      <c r="T327" s="1164"/>
      <c r="U327" s="1164"/>
      <c r="V327" s="1164"/>
      <c r="W327" s="1164"/>
      <c r="X327" s="1164"/>
      <c r="Y327" s="1164"/>
      <c r="Z327" s="1164"/>
      <c r="AA327" s="1164"/>
      <c r="AB327" s="1164"/>
      <c r="AC327" s="1164"/>
      <c r="AD327" s="1164"/>
      <c r="AE327" s="1164"/>
      <c r="AF327" s="1164"/>
      <c r="AG327" s="1164"/>
      <c r="AH327" s="1164"/>
      <c r="AI327" s="1164"/>
      <c r="AJ327" s="1164"/>
      <c r="AK327" s="1164"/>
      <c r="AL327" s="1164"/>
      <c r="AM327" s="1164"/>
      <c r="AN327" s="1164"/>
      <c r="AO327" s="1164"/>
      <c r="AP327" s="1164"/>
      <c r="AQ327" s="1164"/>
      <c r="AR327" s="1164"/>
      <c r="AS327" s="1164"/>
      <c r="AT327" s="1164"/>
      <c r="AU327" s="1164"/>
      <c r="AV327" s="1164"/>
    </row>
    <row r="328" spans="1:48" s="1733" customFormat="1" x14ac:dyDescent="0.2">
      <c r="A328" s="1732" t="s">
        <v>356</v>
      </c>
      <c r="B328" s="1508">
        <v>43</v>
      </c>
      <c r="C328" s="1540"/>
      <c r="D328" s="1502"/>
      <c r="E328" s="439">
        <f t="shared" si="27"/>
        <v>43</v>
      </c>
      <c r="F328" s="1446"/>
      <c r="G328" s="1717"/>
      <c r="H328" s="1164"/>
      <c r="I328" s="1164"/>
      <c r="J328" s="1164"/>
      <c r="K328" s="1164"/>
      <c r="L328" s="1164"/>
      <c r="M328" s="1164"/>
      <c r="N328" s="1164"/>
      <c r="O328" s="1164"/>
      <c r="P328" s="1164"/>
      <c r="Q328" s="1164"/>
      <c r="R328" s="1164"/>
      <c r="S328" s="1164"/>
      <c r="T328" s="1164"/>
      <c r="U328" s="1164"/>
      <c r="V328" s="1164"/>
      <c r="W328" s="1164"/>
      <c r="X328" s="1164"/>
      <c r="Y328" s="1164"/>
      <c r="Z328" s="1164"/>
      <c r="AA328" s="1164"/>
      <c r="AB328" s="1164"/>
      <c r="AC328" s="1164"/>
      <c r="AD328" s="1164"/>
      <c r="AE328" s="1164"/>
      <c r="AF328" s="1164"/>
      <c r="AG328" s="1164"/>
      <c r="AH328" s="1164"/>
      <c r="AI328" s="1164"/>
      <c r="AJ328" s="1164"/>
      <c r="AK328" s="1164"/>
      <c r="AL328" s="1164"/>
      <c r="AM328" s="1164"/>
      <c r="AN328" s="1164"/>
      <c r="AO328" s="1164"/>
      <c r="AP328" s="1164"/>
      <c r="AQ328" s="1164"/>
      <c r="AR328" s="1164"/>
      <c r="AS328" s="1164"/>
      <c r="AT328" s="1164"/>
      <c r="AU328" s="1164"/>
      <c r="AV328" s="1164"/>
    </row>
    <row r="329" spans="1:48" s="1731" customFormat="1" x14ac:dyDescent="0.2">
      <c r="A329" s="1727" t="s">
        <v>357</v>
      </c>
      <c r="B329" s="1508">
        <v>12</v>
      </c>
      <c r="C329" s="1501"/>
      <c r="D329" s="901"/>
      <c r="E329" s="439">
        <f t="shared" si="27"/>
        <v>12</v>
      </c>
      <c r="F329" s="1446"/>
      <c r="G329" s="1164"/>
      <c r="H329" s="1164"/>
      <c r="I329" s="1164"/>
      <c r="J329" s="1164"/>
      <c r="K329" s="1164"/>
      <c r="L329" s="1164"/>
      <c r="M329" s="1164"/>
      <c r="N329" s="1164"/>
      <c r="O329" s="1164"/>
      <c r="P329" s="1164"/>
      <c r="Q329" s="1164"/>
      <c r="R329" s="1164"/>
      <c r="S329" s="1164"/>
      <c r="T329" s="1164"/>
      <c r="U329" s="1164"/>
      <c r="V329" s="1164"/>
      <c r="W329" s="1164"/>
      <c r="X329" s="1164"/>
      <c r="Y329" s="1164"/>
      <c r="Z329" s="1164"/>
      <c r="AA329" s="1164"/>
      <c r="AB329" s="1164"/>
      <c r="AC329" s="1164"/>
      <c r="AD329" s="1164"/>
      <c r="AE329" s="1164"/>
      <c r="AF329" s="1164"/>
      <c r="AG329" s="1164"/>
      <c r="AH329" s="1164"/>
      <c r="AI329" s="1164"/>
      <c r="AJ329" s="1164"/>
      <c r="AK329" s="1164"/>
      <c r="AL329" s="1164"/>
      <c r="AM329" s="1164"/>
      <c r="AN329" s="1164"/>
      <c r="AO329" s="1164"/>
      <c r="AP329" s="1164"/>
      <c r="AQ329" s="1164"/>
      <c r="AR329" s="1164"/>
      <c r="AS329" s="1164"/>
      <c r="AT329" s="1164"/>
      <c r="AU329" s="1164"/>
      <c r="AV329" s="1164"/>
    </row>
    <row r="330" spans="1:48" s="1733" customFormat="1" x14ac:dyDescent="0.2">
      <c r="A330" s="1727" t="s">
        <v>2249</v>
      </c>
      <c r="B330" s="1508">
        <v>10</v>
      </c>
      <c r="C330" s="1501"/>
      <c r="D330" s="901"/>
      <c r="E330" s="439">
        <f t="shared" si="27"/>
        <v>10</v>
      </c>
      <c r="F330" s="1446"/>
      <c r="G330" s="1164"/>
      <c r="H330" s="1164"/>
      <c r="I330" s="1164"/>
      <c r="J330" s="1164"/>
      <c r="K330" s="1164"/>
      <c r="L330" s="1164"/>
      <c r="M330" s="1164"/>
      <c r="N330" s="1164"/>
      <c r="O330" s="1164"/>
      <c r="P330" s="1164"/>
      <c r="Q330" s="1164"/>
      <c r="R330" s="1164"/>
      <c r="S330" s="1164"/>
      <c r="T330" s="1164"/>
      <c r="U330" s="1164"/>
      <c r="V330" s="1164"/>
      <c r="W330" s="1164"/>
      <c r="X330" s="1164"/>
      <c r="Y330" s="1164"/>
      <c r="Z330" s="1164"/>
      <c r="AA330" s="1164"/>
      <c r="AB330" s="1164"/>
      <c r="AC330" s="1164"/>
      <c r="AD330" s="1164"/>
      <c r="AE330" s="1164"/>
      <c r="AF330" s="1164"/>
      <c r="AG330" s="1164"/>
      <c r="AH330" s="1164"/>
      <c r="AI330" s="1164"/>
      <c r="AJ330" s="1164"/>
      <c r="AK330" s="1164"/>
      <c r="AL330" s="1164"/>
      <c r="AM330" s="1164"/>
      <c r="AN330" s="1164"/>
      <c r="AO330" s="1164"/>
      <c r="AP330" s="1164"/>
      <c r="AQ330" s="1164"/>
      <c r="AR330" s="1164"/>
      <c r="AS330" s="1164"/>
      <c r="AT330" s="1164"/>
      <c r="AU330" s="1164"/>
      <c r="AV330" s="1164"/>
    </row>
    <row r="331" spans="1:48" s="1734" customFormat="1" x14ac:dyDescent="0.2">
      <c r="A331" s="1727" t="s">
        <v>2592</v>
      </c>
      <c r="B331" s="1508">
        <v>50</v>
      </c>
      <c r="C331" s="1501"/>
      <c r="D331" s="901"/>
      <c r="E331" s="439">
        <f t="shared" si="27"/>
        <v>50</v>
      </c>
      <c r="F331" s="1446"/>
      <c r="G331" s="1164"/>
      <c r="H331" s="1164"/>
      <c r="I331" s="1164"/>
      <c r="J331" s="1164"/>
      <c r="K331" s="1164"/>
      <c r="L331" s="1164"/>
      <c r="M331" s="1164"/>
      <c r="N331" s="1164"/>
      <c r="O331" s="1164"/>
      <c r="P331" s="1164"/>
      <c r="Q331" s="1164"/>
      <c r="R331" s="1164"/>
      <c r="S331" s="1164"/>
      <c r="T331" s="1164"/>
      <c r="U331" s="1164"/>
      <c r="V331" s="1164"/>
      <c r="W331" s="1164"/>
      <c r="X331" s="1164"/>
      <c r="Y331" s="1164"/>
      <c r="Z331" s="1164"/>
      <c r="AA331" s="1164"/>
      <c r="AB331" s="1164"/>
      <c r="AC331" s="1164"/>
      <c r="AD331" s="1164"/>
      <c r="AE331" s="1164"/>
      <c r="AF331" s="1164"/>
      <c r="AG331" s="1164"/>
      <c r="AH331" s="1164"/>
      <c r="AI331" s="1164"/>
      <c r="AJ331" s="1164"/>
      <c r="AK331" s="1164"/>
      <c r="AL331" s="1164"/>
      <c r="AM331" s="1164"/>
      <c r="AN331" s="1164"/>
      <c r="AO331" s="1164"/>
      <c r="AP331" s="1164"/>
      <c r="AQ331" s="1164"/>
      <c r="AR331" s="1164"/>
      <c r="AS331" s="1164"/>
      <c r="AT331" s="1164"/>
      <c r="AU331" s="1164"/>
      <c r="AV331" s="1164"/>
    </row>
    <row r="332" spans="1:48" s="1731" customFormat="1" x14ac:dyDescent="0.2">
      <c r="A332" s="1730" t="s">
        <v>358</v>
      </c>
      <c r="B332" s="1508">
        <v>6</v>
      </c>
      <c r="C332" s="1501"/>
      <c r="D332" s="901"/>
      <c r="E332" s="439">
        <f t="shared" si="27"/>
        <v>6</v>
      </c>
      <c r="F332" s="1446"/>
      <c r="G332" s="1164"/>
      <c r="H332" s="1164"/>
      <c r="I332" s="1164"/>
      <c r="J332" s="1164"/>
      <c r="K332" s="1164"/>
      <c r="L332" s="1164"/>
      <c r="M332" s="1164"/>
      <c r="N332" s="1164"/>
      <c r="O332" s="1164"/>
      <c r="P332" s="1164"/>
      <c r="Q332" s="1164"/>
      <c r="R332" s="1164"/>
      <c r="S332" s="1164"/>
      <c r="T332" s="1164"/>
      <c r="U332" s="1164"/>
      <c r="V332" s="1164"/>
      <c r="W332" s="1164"/>
      <c r="X332" s="1164"/>
      <c r="Y332" s="1164"/>
      <c r="Z332" s="1164"/>
      <c r="AA332" s="1164"/>
      <c r="AB332" s="1164"/>
      <c r="AC332" s="1164"/>
      <c r="AD332" s="1164"/>
      <c r="AE332" s="1164"/>
      <c r="AF332" s="1164"/>
      <c r="AG332" s="1164"/>
      <c r="AH332" s="1164"/>
      <c r="AI332" s="1164"/>
      <c r="AJ332" s="1164"/>
      <c r="AK332" s="1164"/>
      <c r="AL332" s="1164"/>
      <c r="AM332" s="1164"/>
      <c r="AN332" s="1164"/>
      <c r="AO332" s="1164"/>
      <c r="AP332" s="1164"/>
      <c r="AQ332" s="1164"/>
      <c r="AR332" s="1164"/>
      <c r="AS332" s="1164"/>
      <c r="AT332" s="1164"/>
      <c r="AU332" s="1164"/>
      <c r="AV332" s="1164"/>
    </row>
    <row r="333" spans="1:48" s="1735" customFormat="1" x14ac:dyDescent="0.2">
      <c r="A333" s="1729" t="s">
        <v>1547</v>
      </c>
      <c r="B333" s="1508"/>
      <c r="C333" s="1501"/>
      <c r="D333" s="901"/>
      <c r="E333" s="439">
        <f t="shared" si="27"/>
        <v>0</v>
      </c>
      <c r="F333" s="1446"/>
      <c r="G333" s="1164"/>
      <c r="H333" s="1164"/>
      <c r="I333" s="1164"/>
      <c r="J333" s="1164"/>
      <c r="K333" s="1164"/>
      <c r="L333" s="1164"/>
      <c r="M333" s="1164"/>
      <c r="N333" s="1164"/>
      <c r="O333" s="1164"/>
      <c r="P333" s="1164"/>
      <c r="Q333" s="1164"/>
      <c r="R333" s="1164"/>
      <c r="S333" s="1164"/>
      <c r="T333" s="1164"/>
      <c r="U333" s="1164"/>
      <c r="V333" s="1164"/>
      <c r="W333" s="1164"/>
      <c r="X333" s="1164"/>
      <c r="Y333" s="1164"/>
      <c r="Z333" s="1164"/>
      <c r="AA333" s="1164"/>
      <c r="AB333" s="1164"/>
      <c r="AC333" s="1164"/>
      <c r="AD333" s="1164"/>
      <c r="AE333" s="1164"/>
      <c r="AF333" s="1164"/>
      <c r="AG333" s="1164"/>
      <c r="AH333" s="1164"/>
      <c r="AI333" s="1164"/>
      <c r="AJ333" s="1164"/>
      <c r="AK333" s="1164"/>
      <c r="AL333" s="1164"/>
      <c r="AM333" s="1164"/>
      <c r="AN333" s="1164"/>
      <c r="AO333" s="1164"/>
      <c r="AP333" s="1164"/>
      <c r="AQ333" s="1164"/>
      <c r="AR333" s="1164"/>
      <c r="AS333" s="1164"/>
      <c r="AT333" s="1164"/>
      <c r="AU333" s="1164"/>
      <c r="AV333" s="1164"/>
    </row>
    <row r="334" spans="1:48" s="1735" customFormat="1" x14ac:dyDescent="0.2">
      <c r="A334" s="1736" t="s">
        <v>359</v>
      </c>
      <c r="B334" s="1508">
        <v>25</v>
      </c>
      <c r="C334" s="1501"/>
      <c r="D334" s="901"/>
      <c r="E334" s="439">
        <f t="shared" si="27"/>
        <v>25</v>
      </c>
      <c r="F334" s="1446"/>
      <c r="G334" s="1164"/>
      <c r="H334" s="1164"/>
      <c r="I334" s="1164"/>
      <c r="J334" s="1164"/>
      <c r="K334" s="1164"/>
      <c r="L334" s="1164"/>
      <c r="M334" s="1164"/>
      <c r="N334" s="1164"/>
      <c r="O334" s="1164"/>
      <c r="P334" s="1164"/>
      <c r="Q334" s="1164"/>
      <c r="R334" s="1164"/>
      <c r="S334" s="1164"/>
      <c r="T334" s="1164"/>
      <c r="U334" s="1164"/>
      <c r="V334" s="1164"/>
      <c r="W334" s="1164"/>
      <c r="X334" s="1164"/>
      <c r="Y334" s="1164"/>
      <c r="Z334" s="1164"/>
      <c r="AA334" s="1164"/>
      <c r="AB334" s="1164"/>
      <c r="AC334" s="1164"/>
      <c r="AD334" s="1164"/>
      <c r="AE334" s="1164"/>
      <c r="AF334" s="1164"/>
      <c r="AG334" s="1164"/>
      <c r="AH334" s="1164"/>
      <c r="AI334" s="1164"/>
      <c r="AJ334" s="1164"/>
      <c r="AK334" s="1164"/>
      <c r="AL334" s="1164"/>
      <c r="AM334" s="1164"/>
      <c r="AN334" s="1164"/>
      <c r="AO334" s="1164"/>
      <c r="AP334" s="1164"/>
      <c r="AQ334" s="1164"/>
      <c r="AR334" s="1164"/>
      <c r="AS334" s="1164"/>
      <c r="AT334" s="1164"/>
      <c r="AU334" s="1164"/>
      <c r="AV334" s="1164"/>
    </row>
    <row r="335" spans="1:48" s="1735" customFormat="1" x14ac:dyDescent="0.2">
      <c r="A335" s="1737" t="s">
        <v>2633</v>
      </c>
      <c r="B335" s="1738">
        <v>20</v>
      </c>
      <c r="C335" s="1444"/>
      <c r="D335" s="1528"/>
      <c r="E335" s="439">
        <f t="shared" si="27"/>
        <v>20</v>
      </c>
      <c r="F335" s="1446"/>
      <c r="G335" s="1164"/>
      <c r="H335" s="1164"/>
      <c r="I335" s="1164"/>
      <c r="J335" s="1164"/>
      <c r="K335" s="1164"/>
      <c r="L335" s="1164"/>
      <c r="M335" s="1164"/>
      <c r="N335" s="1164"/>
      <c r="O335" s="1164"/>
      <c r="P335" s="1164"/>
      <c r="Q335" s="1164"/>
      <c r="R335" s="1164"/>
      <c r="S335" s="1164"/>
      <c r="T335" s="1164"/>
      <c r="U335" s="1164"/>
      <c r="V335" s="1164"/>
      <c r="W335" s="1164"/>
      <c r="X335" s="1164"/>
      <c r="Y335" s="1164"/>
      <c r="Z335" s="1164"/>
      <c r="AA335" s="1164"/>
      <c r="AB335" s="1164"/>
      <c r="AC335" s="1164"/>
      <c r="AD335" s="1164"/>
      <c r="AE335" s="1164"/>
      <c r="AF335" s="1164"/>
      <c r="AG335" s="1164"/>
      <c r="AH335" s="1164"/>
      <c r="AI335" s="1164"/>
      <c r="AJ335" s="1164"/>
      <c r="AK335" s="1164"/>
      <c r="AL335" s="1164"/>
      <c r="AM335" s="1164"/>
      <c r="AN335" s="1164"/>
      <c r="AO335" s="1164"/>
      <c r="AP335" s="1164"/>
      <c r="AQ335" s="1164"/>
      <c r="AR335" s="1164"/>
      <c r="AS335" s="1164"/>
      <c r="AT335" s="1164"/>
      <c r="AU335" s="1164"/>
      <c r="AV335" s="1164"/>
    </row>
    <row r="336" spans="1:48" s="1735" customFormat="1" x14ac:dyDescent="0.2">
      <c r="A336" s="1737" t="s">
        <v>2634</v>
      </c>
      <c r="B336" s="1738">
        <v>60</v>
      </c>
      <c r="C336" s="1444"/>
      <c r="D336" s="1528"/>
      <c r="E336" s="439">
        <f t="shared" si="27"/>
        <v>60</v>
      </c>
      <c r="F336" s="1446"/>
      <c r="G336" s="1164"/>
      <c r="H336" s="1164"/>
      <c r="I336" s="1164"/>
      <c r="J336" s="1164"/>
      <c r="K336" s="1164"/>
      <c r="L336" s="1164"/>
      <c r="M336" s="1164"/>
      <c r="N336" s="1164"/>
      <c r="O336" s="1164"/>
      <c r="P336" s="1164"/>
      <c r="Q336" s="1164"/>
      <c r="R336" s="1164"/>
      <c r="S336" s="1164"/>
      <c r="T336" s="1164"/>
      <c r="U336" s="1164"/>
      <c r="V336" s="1164"/>
      <c r="W336" s="1164"/>
      <c r="X336" s="1164"/>
      <c r="Y336" s="1164"/>
      <c r="Z336" s="1164"/>
      <c r="AA336" s="1164"/>
      <c r="AB336" s="1164"/>
      <c r="AC336" s="1164"/>
      <c r="AD336" s="1164"/>
      <c r="AE336" s="1164"/>
      <c r="AF336" s="1164"/>
      <c r="AG336" s="1164"/>
      <c r="AH336" s="1164"/>
      <c r="AI336" s="1164"/>
      <c r="AJ336" s="1164"/>
      <c r="AK336" s="1164"/>
      <c r="AL336" s="1164"/>
      <c r="AM336" s="1164"/>
      <c r="AN336" s="1164"/>
      <c r="AO336" s="1164"/>
      <c r="AP336" s="1164"/>
      <c r="AQ336" s="1164"/>
      <c r="AR336" s="1164"/>
      <c r="AS336" s="1164"/>
      <c r="AT336" s="1164"/>
      <c r="AU336" s="1164"/>
      <c r="AV336" s="1164"/>
    </row>
    <row r="337" spans="1:48" s="1505" customFormat="1" x14ac:dyDescent="0.2">
      <c r="A337" s="1739" t="s">
        <v>2809</v>
      </c>
      <c r="B337" s="1738">
        <v>30</v>
      </c>
      <c r="C337" s="1444"/>
      <c r="D337" s="1528"/>
      <c r="E337" s="438">
        <f t="shared" si="27"/>
        <v>30</v>
      </c>
      <c r="F337" s="1446"/>
    </row>
    <row r="338" spans="1:48" s="1505" customFormat="1" x14ac:dyDescent="0.2">
      <c r="A338" s="1739" t="s">
        <v>2810</v>
      </c>
      <c r="B338" s="1738">
        <v>20</v>
      </c>
      <c r="C338" s="1444"/>
      <c r="D338" s="1528"/>
      <c r="E338" s="438">
        <f t="shared" si="27"/>
        <v>20</v>
      </c>
      <c r="F338" s="1446"/>
    </row>
    <row r="339" spans="1:48" s="1718" customFormat="1" x14ac:dyDescent="0.2">
      <c r="A339" s="1729" t="s">
        <v>3060</v>
      </c>
      <c r="B339" s="1724">
        <v>30</v>
      </c>
      <c r="C339" s="1501"/>
      <c r="D339" s="439"/>
      <c r="E339" s="439">
        <f t="shared" ref="E339" si="31">B339-C339-D339</f>
        <v>30</v>
      </c>
      <c r="F339" s="1446"/>
      <c r="G339" s="1717"/>
      <c r="H339" s="1717"/>
      <c r="I339" s="1717"/>
      <c r="J339" s="1717"/>
      <c r="K339" s="1717"/>
      <c r="L339" s="1717"/>
      <c r="M339" s="1717"/>
      <c r="N339" s="1717"/>
      <c r="O339" s="1717"/>
      <c r="P339" s="1717"/>
      <c r="Q339" s="1717"/>
      <c r="R339" s="1717"/>
      <c r="S339" s="1717"/>
      <c r="T339" s="1717"/>
      <c r="U339" s="1717"/>
      <c r="V339" s="1717"/>
      <c r="W339" s="1717"/>
      <c r="X339" s="1717"/>
      <c r="Y339" s="1717"/>
      <c r="Z339" s="1717"/>
      <c r="AA339" s="1717"/>
      <c r="AB339" s="1717"/>
      <c r="AC339" s="1717"/>
      <c r="AD339" s="1717"/>
      <c r="AE339" s="1717"/>
      <c r="AF339" s="1717"/>
      <c r="AG339" s="1717"/>
      <c r="AH339" s="1717"/>
      <c r="AI339" s="1717"/>
      <c r="AJ339" s="1717"/>
      <c r="AK339" s="1717"/>
      <c r="AL339" s="1717"/>
      <c r="AM339" s="1717"/>
      <c r="AN339" s="1717"/>
      <c r="AO339" s="1717"/>
      <c r="AP339" s="1717"/>
      <c r="AQ339" s="1717"/>
      <c r="AR339" s="1717"/>
      <c r="AS339" s="1717"/>
      <c r="AT339" s="1717"/>
      <c r="AU339" s="1717"/>
      <c r="AV339" s="1717"/>
    </row>
    <row r="340" spans="1:48" s="1735" customFormat="1" x14ac:dyDescent="0.2">
      <c r="A340" s="1701" t="s">
        <v>3061</v>
      </c>
      <c r="B340" s="1530"/>
      <c r="C340" s="54"/>
      <c r="D340" s="901"/>
      <c r="E340" s="439">
        <f t="shared" ref="E340:E341" si="32">B340-C340-D340</f>
        <v>0</v>
      </c>
      <c r="F340" s="1446"/>
      <c r="G340" s="1164"/>
      <c r="H340" s="1164"/>
      <c r="I340" s="1164"/>
      <c r="J340" s="1164"/>
      <c r="K340" s="1164"/>
      <c r="L340" s="1164"/>
      <c r="M340" s="1164"/>
      <c r="N340" s="1164"/>
      <c r="O340" s="1164"/>
      <c r="P340" s="1164"/>
      <c r="Q340" s="1164"/>
      <c r="R340" s="1164"/>
      <c r="S340" s="1164"/>
      <c r="T340" s="1164"/>
      <c r="U340" s="1164"/>
      <c r="V340" s="1164"/>
      <c r="W340" s="1164"/>
      <c r="X340" s="1164"/>
      <c r="Y340" s="1164"/>
      <c r="Z340" s="1164"/>
      <c r="AA340" s="1164"/>
      <c r="AB340" s="1164"/>
      <c r="AC340" s="1164"/>
      <c r="AD340" s="1164"/>
      <c r="AE340" s="1164"/>
      <c r="AF340" s="1164"/>
      <c r="AG340" s="1164"/>
      <c r="AH340" s="1164"/>
      <c r="AI340" s="1164"/>
      <c r="AJ340" s="1164"/>
      <c r="AK340" s="1164"/>
      <c r="AL340" s="1164"/>
      <c r="AM340" s="1164"/>
      <c r="AN340" s="1164"/>
      <c r="AO340" s="1164"/>
      <c r="AP340" s="1164"/>
      <c r="AQ340" s="1164"/>
      <c r="AR340" s="1164"/>
      <c r="AS340" s="1164"/>
      <c r="AT340" s="1164"/>
      <c r="AU340" s="1164"/>
      <c r="AV340" s="1164"/>
    </row>
    <row r="341" spans="1:48" s="1735" customFormat="1" x14ac:dyDescent="0.2">
      <c r="A341" s="1701" t="s">
        <v>2609</v>
      </c>
      <c r="B341" s="1527">
        <v>50</v>
      </c>
      <c r="C341" s="1528"/>
      <c r="D341" s="901"/>
      <c r="E341" s="439">
        <f t="shared" si="32"/>
        <v>50</v>
      </c>
      <c r="F341" s="1446"/>
      <c r="G341" s="1164"/>
      <c r="H341" s="1164"/>
      <c r="I341" s="1164"/>
      <c r="J341" s="1164"/>
      <c r="K341" s="1164"/>
      <c r="L341" s="1164"/>
      <c r="M341" s="1164"/>
      <c r="N341" s="1164"/>
      <c r="O341" s="1164"/>
      <c r="P341" s="1164"/>
      <c r="Q341" s="1164"/>
      <c r="R341" s="1164"/>
      <c r="S341" s="1164"/>
      <c r="T341" s="1164"/>
      <c r="U341" s="1164"/>
      <c r="V341" s="1164"/>
      <c r="W341" s="1164"/>
      <c r="X341" s="1164"/>
      <c r="Y341" s="1164"/>
      <c r="Z341" s="1164"/>
      <c r="AA341" s="1164"/>
      <c r="AB341" s="1164"/>
      <c r="AC341" s="1164"/>
      <c r="AD341" s="1164"/>
      <c r="AE341" s="1164"/>
      <c r="AF341" s="1164"/>
      <c r="AG341" s="1164"/>
      <c r="AH341" s="1164"/>
      <c r="AI341" s="1164"/>
      <c r="AJ341" s="1164"/>
      <c r="AK341" s="1164"/>
      <c r="AL341" s="1164"/>
      <c r="AM341" s="1164"/>
      <c r="AN341" s="1164"/>
      <c r="AO341" s="1164"/>
      <c r="AP341" s="1164"/>
      <c r="AQ341" s="1164"/>
      <c r="AR341" s="1164"/>
      <c r="AS341" s="1164"/>
      <c r="AT341" s="1164"/>
      <c r="AU341" s="1164"/>
      <c r="AV341" s="1164"/>
    </row>
    <row r="342" spans="1:48" s="1735" customFormat="1" x14ac:dyDescent="0.2">
      <c r="A342" s="1701" t="s">
        <v>2519</v>
      </c>
      <c r="B342" s="1527">
        <v>49</v>
      </c>
      <c r="C342" s="1528"/>
      <c r="D342" s="901"/>
      <c r="E342" s="439">
        <f t="shared" si="27"/>
        <v>49</v>
      </c>
      <c r="F342" s="1446"/>
      <c r="G342" s="1164"/>
      <c r="H342" s="1164"/>
      <c r="I342" s="1164"/>
      <c r="J342" s="1164"/>
      <c r="K342" s="1164"/>
      <c r="L342" s="1164"/>
      <c r="M342" s="1164"/>
      <c r="N342" s="1164"/>
      <c r="O342" s="1164"/>
      <c r="P342" s="1164"/>
      <c r="Q342" s="1164"/>
      <c r="R342" s="1164"/>
      <c r="S342" s="1164"/>
      <c r="T342" s="1164"/>
      <c r="U342" s="1164"/>
      <c r="V342" s="1164"/>
      <c r="W342" s="1164"/>
      <c r="X342" s="1164"/>
      <c r="Y342" s="1164"/>
      <c r="Z342" s="1164"/>
      <c r="AA342" s="1164"/>
      <c r="AB342" s="1164"/>
      <c r="AC342" s="1164"/>
      <c r="AD342" s="1164"/>
      <c r="AE342" s="1164"/>
      <c r="AF342" s="1164"/>
      <c r="AG342" s="1164"/>
      <c r="AH342" s="1164"/>
      <c r="AI342" s="1164"/>
      <c r="AJ342" s="1164"/>
      <c r="AK342" s="1164"/>
      <c r="AL342" s="1164"/>
      <c r="AM342" s="1164"/>
      <c r="AN342" s="1164"/>
      <c r="AO342" s="1164"/>
      <c r="AP342" s="1164"/>
      <c r="AQ342" s="1164"/>
      <c r="AR342" s="1164"/>
      <c r="AS342" s="1164"/>
      <c r="AT342" s="1164"/>
      <c r="AU342" s="1164"/>
      <c r="AV342" s="1164"/>
    </row>
    <row r="343" spans="1:48" s="1735" customFormat="1" x14ac:dyDescent="0.2">
      <c r="A343" s="1701" t="s">
        <v>2520</v>
      </c>
      <c r="B343" s="1527">
        <v>25</v>
      </c>
      <c r="C343" s="1528"/>
      <c r="D343" s="901"/>
      <c r="E343" s="439">
        <f t="shared" si="27"/>
        <v>25</v>
      </c>
      <c r="F343" s="1446"/>
      <c r="G343" s="1164"/>
      <c r="H343" s="1164"/>
      <c r="I343" s="1164"/>
      <c r="J343" s="1164"/>
      <c r="K343" s="1164"/>
      <c r="L343" s="1164"/>
      <c r="M343" s="1164"/>
      <c r="N343" s="1164"/>
      <c r="O343" s="1164"/>
      <c r="P343" s="1164"/>
      <c r="Q343" s="1164"/>
      <c r="R343" s="1164"/>
      <c r="S343" s="1164"/>
      <c r="T343" s="1164"/>
      <c r="U343" s="1164"/>
      <c r="V343" s="1164"/>
      <c r="W343" s="1164"/>
      <c r="X343" s="1164"/>
      <c r="Y343" s="1164"/>
      <c r="Z343" s="1164"/>
      <c r="AA343" s="1164"/>
      <c r="AB343" s="1164"/>
      <c r="AC343" s="1164"/>
      <c r="AD343" s="1164"/>
      <c r="AE343" s="1164"/>
      <c r="AF343" s="1164"/>
      <c r="AG343" s="1164"/>
      <c r="AH343" s="1164"/>
      <c r="AI343" s="1164"/>
      <c r="AJ343" s="1164"/>
      <c r="AK343" s="1164"/>
      <c r="AL343" s="1164"/>
      <c r="AM343" s="1164"/>
      <c r="AN343" s="1164"/>
      <c r="AO343" s="1164"/>
      <c r="AP343" s="1164"/>
      <c r="AQ343" s="1164"/>
      <c r="AR343" s="1164"/>
      <c r="AS343" s="1164"/>
      <c r="AT343" s="1164"/>
      <c r="AU343" s="1164"/>
      <c r="AV343" s="1164"/>
    </row>
    <row r="344" spans="1:48" s="1735" customFormat="1" x14ac:dyDescent="0.2">
      <c r="A344" s="1740" t="s">
        <v>2961</v>
      </c>
      <c r="B344" s="1530">
        <v>10</v>
      </c>
      <c r="C344" s="54"/>
      <c r="D344" s="901"/>
      <c r="E344" s="439">
        <f t="shared" si="27"/>
        <v>10</v>
      </c>
      <c r="F344" s="1446"/>
      <c r="G344" s="1164"/>
      <c r="H344" s="1164"/>
      <c r="I344" s="1164"/>
      <c r="J344" s="1164"/>
      <c r="K344" s="1164"/>
      <c r="L344" s="1164"/>
      <c r="M344" s="1164"/>
      <c r="N344" s="1164"/>
      <c r="O344" s="1164"/>
      <c r="P344" s="1164"/>
      <c r="Q344" s="1164"/>
      <c r="R344" s="1164"/>
      <c r="S344" s="1164"/>
      <c r="T344" s="1164"/>
      <c r="U344" s="1164"/>
      <c r="V344" s="1164"/>
      <c r="W344" s="1164"/>
      <c r="X344" s="1164"/>
      <c r="Y344" s="1164"/>
      <c r="Z344" s="1164"/>
      <c r="AA344" s="1164"/>
      <c r="AB344" s="1164"/>
      <c r="AC344" s="1164"/>
      <c r="AD344" s="1164"/>
      <c r="AE344" s="1164"/>
      <c r="AF344" s="1164"/>
      <c r="AG344" s="1164"/>
      <c r="AH344" s="1164"/>
      <c r="AI344" s="1164"/>
      <c r="AJ344" s="1164"/>
      <c r="AK344" s="1164"/>
      <c r="AL344" s="1164"/>
      <c r="AM344" s="1164"/>
      <c r="AN344" s="1164"/>
      <c r="AO344" s="1164"/>
      <c r="AP344" s="1164"/>
      <c r="AQ344" s="1164"/>
      <c r="AR344" s="1164"/>
      <c r="AS344" s="1164"/>
      <c r="AT344" s="1164"/>
      <c r="AU344" s="1164"/>
      <c r="AV344" s="1164"/>
    </row>
    <row r="345" spans="1:48" s="1164" customFormat="1" x14ac:dyDescent="0.2">
      <c r="A345" s="1741" t="s">
        <v>2912</v>
      </c>
      <c r="B345" s="1510">
        <v>60</v>
      </c>
      <c r="C345" s="1511"/>
      <c r="D345" s="1513"/>
      <c r="E345" s="1513">
        <f t="shared" ref="E345:E347" si="33">B345-C345-D345</f>
        <v>60</v>
      </c>
      <c r="F345" s="1446"/>
    </row>
    <row r="346" spans="1:48" s="1164" customFormat="1" x14ac:dyDescent="0.2">
      <c r="A346" s="1741" t="s">
        <v>3054</v>
      </c>
      <c r="B346" s="438"/>
      <c r="C346" s="1528"/>
      <c r="D346" s="438"/>
      <c r="E346" s="438">
        <f t="shared" si="33"/>
        <v>0</v>
      </c>
      <c r="F346" s="1446"/>
    </row>
    <row r="347" spans="1:48" s="1164" customFormat="1" x14ac:dyDescent="0.2">
      <c r="A347" s="1741" t="s">
        <v>3055</v>
      </c>
      <c r="B347" s="438"/>
      <c r="C347" s="1528"/>
      <c r="D347" s="438"/>
      <c r="E347" s="438">
        <f t="shared" si="33"/>
        <v>0</v>
      </c>
      <c r="F347" s="1446"/>
    </row>
    <row r="348" spans="1:48" s="1164" customFormat="1" x14ac:dyDescent="0.2">
      <c r="A348" s="1741" t="s">
        <v>2883</v>
      </c>
      <c r="B348" s="1530">
        <v>10</v>
      </c>
      <c r="C348" s="57"/>
      <c r="D348" s="439"/>
      <c r="E348" s="439">
        <f t="shared" si="27"/>
        <v>10</v>
      </c>
      <c r="F348" s="1446"/>
    </row>
    <row r="349" spans="1:48" s="1505" customFormat="1" x14ac:dyDescent="0.2">
      <c r="A349" s="1739" t="s">
        <v>2817</v>
      </c>
      <c r="B349" s="1738">
        <v>16</v>
      </c>
      <c r="C349" s="1501"/>
      <c r="D349" s="901"/>
      <c r="E349" s="439">
        <f t="shared" si="27"/>
        <v>16</v>
      </c>
      <c r="F349" s="1446"/>
    </row>
    <row r="350" spans="1:48" s="1505" customFormat="1" x14ac:dyDescent="0.2">
      <c r="A350" s="1742" t="s">
        <v>2959</v>
      </c>
      <c r="B350" s="1738">
        <v>16</v>
      </c>
      <c r="C350" s="1501"/>
      <c r="D350" s="901"/>
      <c r="E350" s="439">
        <f t="shared" si="27"/>
        <v>16</v>
      </c>
      <c r="F350" s="1446"/>
    </row>
    <row r="351" spans="1:48" s="1505" customFormat="1" x14ac:dyDescent="0.2">
      <c r="A351" s="1743" t="s">
        <v>2878</v>
      </c>
      <c r="B351" s="1953">
        <v>50</v>
      </c>
      <c r="C351" s="1501"/>
      <c r="D351" s="901"/>
      <c r="E351" s="439">
        <f t="shared" si="27"/>
        <v>50</v>
      </c>
      <c r="F351" s="1446"/>
    </row>
    <row r="352" spans="1:48" s="1735" customFormat="1" x14ac:dyDescent="0.2">
      <c r="A352" s="1743" t="s">
        <v>2879</v>
      </c>
      <c r="B352" s="1508">
        <v>40</v>
      </c>
      <c r="C352" s="1501"/>
      <c r="D352" s="901"/>
      <c r="E352" s="439">
        <f t="shared" ref="E352" si="34">B352-C352-D352</f>
        <v>40</v>
      </c>
      <c r="F352" s="1446"/>
      <c r="G352" s="1164"/>
      <c r="H352" s="1164"/>
      <c r="I352" s="1164"/>
      <c r="J352" s="1164"/>
      <c r="K352" s="1164"/>
      <c r="L352" s="1164"/>
      <c r="M352" s="1164"/>
      <c r="N352" s="1164"/>
      <c r="O352" s="1164"/>
      <c r="P352" s="1164"/>
      <c r="Q352" s="1164"/>
      <c r="R352" s="1164"/>
      <c r="S352" s="1164"/>
      <c r="T352" s="1164"/>
      <c r="U352" s="1164"/>
      <c r="V352" s="1164"/>
      <c r="W352" s="1164"/>
      <c r="X352" s="1164"/>
      <c r="Y352" s="1164"/>
      <c r="Z352" s="1164"/>
      <c r="AA352" s="1164"/>
      <c r="AB352" s="1164"/>
      <c r="AC352" s="1164"/>
      <c r="AD352" s="1164"/>
      <c r="AE352" s="1164"/>
      <c r="AF352" s="1164"/>
      <c r="AG352" s="1164"/>
      <c r="AH352" s="1164"/>
      <c r="AI352" s="1164"/>
      <c r="AJ352" s="1164"/>
      <c r="AK352" s="1164"/>
      <c r="AL352" s="1164"/>
      <c r="AM352" s="1164"/>
      <c r="AN352" s="1164"/>
      <c r="AO352" s="1164"/>
      <c r="AP352" s="1164"/>
      <c r="AQ352" s="1164"/>
      <c r="AR352" s="1164"/>
      <c r="AS352" s="1164"/>
      <c r="AT352" s="1164"/>
      <c r="AU352" s="1164"/>
      <c r="AV352" s="1164"/>
    </row>
    <row r="353" spans="1:48" s="1735" customFormat="1" x14ac:dyDescent="0.2">
      <c r="A353" s="1743" t="s">
        <v>2631</v>
      </c>
      <c r="B353" s="1508">
        <v>50</v>
      </c>
      <c r="C353" s="1501"/>
      <c r="D353" s="901"/>
      <c r="E353" s="439">
        <f t="shared" si="27"/>
        <v>50</v>
      </c>
      <c r="F353" s="1446"/>
      <c r="G353" s="1164"/>
      <c r="H353" s="1164"/>
      <c r="I353" s="1164"/>
      <c r="J353" s="1164"/>
      <c r="K353" s="1164"/>
      <c r="L353" s="1164"/>
      <c r="M353" s="1164"/>
      <c r="N353" s="1164"/>
      <c r="O353" s="1164"/>
      <c r="P353" s="1164"/>
      <c r="Q353" s="1164"/>
      <c r="R353" s="1164"/>
      <c r="S353" s="1164"/>
      <c r="T353" s="1164"/>
      <c r="U353" s="1164"/>
      <c r="V353" s="1164"/>
      <c r="W353" s="1164"/>
      <c r="X353" s="1164"/>
      <c r="Y353" s="1164"/>
      <c r="Z353" s="1164"/>
      <c r="AA353" s="1164"/>
      <c r="AB353" s="1164"/>
      <c r="AC353" s="1164"/>
      <c r="AD353" s="1164"/>
      <c r="AE353" s="1164"/>
      <c r="AF353" s="1164"/>
      <c r="AG353" s="1164"/>
      <c r="AH353" s="1164"/>
      <c r="AI353" s="1164"/>
      <c r="AJ353" s="1164"/>
      <c r="AK353" s="1164"/>
      <c r="AL353" s="1164"/>
      <c r="AM353" s="1164"/>
      <c r="AN353" s="1164"/>
      <c r="AO353" s="1164"/>
      <c r="AP353" s="1164"/>
      <c r="AQ353" s="1164"/>
      <c r="AR353" s="1164"/>
      <c r="AS353" s="1164"/>
      <c r="AT353" s="1164"/>
      <c r="AU353" s="1164"/>
      <c r="AV353" s="1164"/>
    </row>
    <row r="354" spans="1:48" s="1735" customFormat="1" x14ac:dyDescent="0.2">
      <c r="A354" s="1743" t="s">
        <v>2632</v>
      </c>
      <c r="B354" s="1508">
        <v>19</v>
      </c>
      <c r="C354" s="1501"/>
      <c r="D354" s="901"/>
      <c r="E354" s="439">
        <f t="shared" si="27"/>
        <v>19</v>
      </c>
      <c r="F354" s="1446"/>
      <c r="G354" s="1164"/>
      <c r="H354" s="1164"/>
      <c r="I354" s="1164"/>
      <c r="J354" s="1164"/>
      <c r="K354" s="1164"/>
      <c r="L354" s="1164"/>
      <c r="M354" s="1164"/>
      <c r="N354" s="1164"/>
      <c r="O354" s="1164"/>
      <c r="P354" s="1164"/>
      <c r="Q354" s="1164"/>
      <c r="R354" s="1164"/>
      <c r="S354" s="1164"/>
      <c r="T354" s="1164"/>
      <c r="U354" s="1164"/>
      <c r="V354" s="1164"/>
      <c r="W354" s="1164"/>
      <c r="X354" s="1164"/>
      <c r="Y354" s="1164"/>
      <c r="Z354" s="1164"/>
      <c r="AA354" s="1164"/>
      <c r="AB354" s="1164"/>
      <c r="AC354" s="1164"/>
      <c r="AD354" s="1164"/>
      <c r="AE354" s="1164"/>
      <c r="AF354" s="1164"/>
      <c r="AG354" s="1164"/>
      <c r="AH354" s="1164"/>
      <c r="AI354" s="1164"/>
      <c r="AJ354" s="1164"/>
      <c r="AK354" s="1164"/>
      <c r="AL354" s="1164"/>
      <c r="AM354" s="1164"/>
      <c r="AN354" s="1164"/>
      <c r="AO354" s="1164"/>
      <c r="AP354" s="1164"/>
      <c r="AQ354" s="1164"/>
      <c r="AR354" s="1164"/>
      <c r="AS354" s="1164"/>
      <c r="AT354" s="1164"/>
      <c r="AU354" s="1164"/>
      <c r="AV354" s="1164"/>
    </row>
    <row r="355" spans="1:48" s="1735" customFormat="1" x14ac:dyDescent="0.2">
      <c r="A355" s="1730" t="s">
        <v>3059</v>
      </c>
      <c r="B355" s="1508">
        <v>20</v>
      </c>
      <c r="C355" s="1501"/>
      <c r="D355" s="901"/>
      <c r="E355" s="439">
        <f t="shared" si="27"/>
        <v>20</v>
      </c>
      <c r="F355" s="1446"/>
      <c r="G355" s="1164"/>
      <c r="H355" s="1164"/>
      <c r="I355" s="1164"/>
      <c r="J355" s="1164"/>
      <c r="K355" s="1164"/>
      <c r="L355" s="1164"/>
      <c r="M355" s="1164"/>
      <c r="N355" s="1164"/>
      <c r="O355" s="1164"/>
      <c r="P355" s="1164"/>
      <c r="Q355" s="1164"/>
      <c r="R355" s="1164"/>
      <c r="S355" s="1164"/>
      <c r="T355" s="1164"/>
      <c r="U355" s="1164"/>
      <c r="V355" s="1164"/>
      <c r="W355" s="1164"/>
      <c r="X355" s="1164"/>
      <c r="Y355" s="1164"/>
      <c r="Z355" s="1164"/>
      <c r="AA355" s="1164"/>
      <c r="AB355" s="1164"/>
      <c r="AC355" s="1164"/>
      <c r="AD355" s="1164"/>
      <c r="AE355" s="1164"/>
      <c r="AF355" s="1164"/>
      <c r="AG355" s="1164"/>
      <c r="AH355" s="1164"/>
      <c r="AI355" s="1164"/>
      <c r="AJ355" s="1164"/>
      <c r="AK355" s="1164"/>
      <c r="AL355" s="1164"/>
      <c r="AM355" s="1164"/>
      <c r="AN355" s="1164"/>
      <c r="AO355" s="1164"/>
      <c r="AP355" s="1164"/>
      <c r="AQ355" s="1164"/>
      <c r="AR355" s="1164"/>
      <c r="AS355" s="1164"/>
      <c r="AT355" s="1164"/>
      <c r="AU355" s="1164"/>
      <c r="AV355" s="1164"/>
    </row>
    <row r="356" spans="1:48" s="1735" customFormat="1" x14ac:dyDescent="0.2">
      <c r="A356" s="1744" t="s">
        <v>2965</v>
      </c>
      <c r="B356" s="1745">
        <v>60</v>
      </c>
      <c r="C356" s="1503"/>
      <c r="D356" s="900"/>
      <c r="E356" s="439">
        <f t="shared" si="27"/>
        <v>60</v>
      </c>
      <c r="F356" s="1446"/>
      <c r="G356" s="1164"/>
      <c r="H356" s="1164"/>
      <c r="I356" s="1164"/>
      <c r="J356" s="1164"/>
      <c r="K356" s="1164"/>
      <c r="L356" s="1164"/>
      <c r="M356" s="1164"/>
      <c r="N356" s="1164"/>
      <c r="O356" s="1164"/>
      <c r="P356" s="1164"/>
      <c r="Q356" s="1164"/>
      <c r="R356" s="1164"/>
      <c r="S356" s="1164"/>
      <c r="T356" s="1164"/>
      <c r="U356" s="1164"/>
      <c r="V356" s="1164"/>
      <c r="W356" s="1164"/>
      <c r="X356" s="1164"/>
      <c r="Y356" s="1164"/>
      <c r="Z356" s="1164"/>
      <c r="AA356" s="1164"/>
      <c r="AB356" s="1164"/>
      <c r="AC356" s="1164"/>
      <c r="AD356" s="1164"/>
      <c r="AE356" s="1164"/>
      <c r="AF356" s="1164"/>
      <c r="AG356" s="1164"/>
      <c r="AH356" s="1164"/>
      <c r="AI356" s="1164"/>
      <c r="AJ356" s="1164"/>
      <c r="AK356" s="1164"/>
      <c r="AL356" s="1164"/>
      <c r="AM356" s="1164"/>
      <c r="AN356" s="1164"/>
      <c r="AO356" s="1164"/>
      <c r="AP356" s="1164"/>
      <c r="AQ356" s="1164"/>
      <c r="AR356" s="1164"/>
      <c r="AS356" s="1164"/>
      <c r="AT356" s="1164"/>
      <c r="AU356" s="1164"/>
      <c r="AV356" s="1164"/>
    </row>
    <row r="357" spans="1:48" s="1735" customFormat="1" x14ac:dyDescent="0.2">
      <c r="A357" s="1744" t="s">
        <v>2691</v>
      </c>
      <c r="B357" s="1745">
        <v>60</v>
      </c>
      <c r="C357" s="1503"/>
      <c r="D357" s="900"/>
      <c r="E357" s="439">
        <f t="shared" si="27"/>
        <v>60</v>
      </c>
      <c r="F357" s="1446"/>
      <c r="G357" s="1164"/>
      <c r="H357" s="1164"/>
      <c r="I357" s="1164"/>
      <c r="J357" s="1164"/>
      <c r="K357" s="1164"/>
      <c r="L357" s="1164"/>
      <c r="M357" s="1164"/>
      <c r="N357" s="1164"/>
      <c r="O357" s="1164"/>
      <c r="P357" s="1164"/>
      <c r="Q357" s="1164"/>
      <c r="R357" s="1164"/>
      <c r="S357" s="1164"/>
      <c r="T357" s="1164"/>
      <c r="U357" s="1164"/>
      <c r="V357" s="1164"/>
      <c r="W357" s="1164"/>
      <c r="X357" s="1164"/>
      <c r="Y357" s="1164"/>
      <c r="Z357" s="1164"/>
      <c r="AA357" s="1164"/>
      <c r="AB357" s="1164"/>
      <c r="AC357" s="1164"/>
      <c r="AD357" s="1164"/>
      <c r="AE357" s="1164"/>
      <c r="AF357" s="1164"/>
      <c r="AG357" s="1164"/>
      <c r="AH357" s="1164"/>
      <c r="AI357" s="1164"/>
      <c r="AJ357" s="1164"/>
      <c r="AK357" s="1164"/>
      <c r="AL357" s="1164"/>
      <c r="AM357" s="1164"/>
      <c r="AN357" s="1164"/>
      <c r="AO357" s="1164"/>
      <c r="AP357" s="1164"/>
      <c r="AQ357" s="1164"/>
      <c r="AR357" s="1164"/>
      <c r="AS357" s="1164"/>
      <c r="AT357" s="1164"/>
      <c r="AU357" s="1164"/>
      <c r="AV357" s="1164"/>
    </row>
    <row r="358" spans="1:48" s="1735" customFormat="1" x14ac:dyDescent="0.2">
      <c r="A358" s="1744" t="s">
        <v>2521</v>
      </c>
      <c r="B358" s="1745">
        <v>40</v>
      </c>
      <c r="C358" s="1503"/>
      <c r="D358" s="900"/>
      <c r="E358" s="439">
        <f t="shared" si="27"/>
        <v>40</v>
      </c>
      <c r="F358" s="1446"/>
      <c r="G358" s="1164"/>
      <c r="H358" s="1164"/>
      <c r="I358" s="1164"/>
      <c r="J358" s="1164"/>
      <c r="K358" s="1164"/>
      <c r="L358" s="1164"/>
      <c r="M358" s="1164"/>
      <c r="N358" s="1164"/>
      <c r="O358" s="1164"/>
      <c r="P358" s="1164"/>
      <c r="Q358" s="1164"/>
      <c r="R358" s="1164"/>
      <c r="S358" s="1164"/>
      <c r="T358" s="1164"/>
      <c r="U358" s="1164"/>
      <c r="V358" s="1164"/>
      <c r="W358" s="1164"/>
      <c r="X358" s="1164"/>
      <c r="Y358" s="1164"/>
      <c r="Z358" s="1164"/>
      <c r="AA358" s="1164"/>
      <c r="AB358" s="1164"/>
      <c r="AC358" s="1164"/>
      <c r="AD358" s="1164"/>
      <c r="AE358" s="1164"/>
      <c r="AF358" s="1164"/>
      <c r="AG358" s="1164"/>
      <c r="AH358" s="1164"/>
      <c r="AI358" s="1164"/>
      <c r="AJ358" s="1164"/>
      <c r="AK358" s="1164"/>
      <c r="AL358" s="1164"/>
      <c r="AM358" s="1164"/>
      <c r="AN358" s="1164"/>
      <c r="AO358" s="1164"/>
      <c r="AP358" s="1164"/>
      <c r="AQ358" s="1164"/>
      <c r="AR358" s="1164"/>
      <c r="AS358" s="1164"/>
      <c r="AT358" s="1164"/>
      <c r="AU358" s="1164"/>
      <c r="AV358" s="1164"/>
    </row>
    <row r="359" spans="1:48" s="1735" customFormat="1" x14ac:dyDescent="0.2">
      <c r="A359" s="1744" t="s">
        <v>2458</v>
      </c>
      <c r="B359" s="1745">
        <v>25</v>
      </c>
      <c r="C359" s="1503"/>
      <c r="D359" s="900"/>
      <c r="E359" s="439">
        <f t="shared" si="27"/>
        <v>25</v>
      </c>
      <c r="F359" s="1446"/>
      <c r="G359" s="1164"/>
      <c r="H359" s="1164"/>
      <c r="I359" s="1164"/>
      <c r="J359" s="1164"/>
      <c r="K359" s="1164"/>
      <c r="L359" s="1164"/>
      <c r="M359" s="1164"/>
      <c r="N359" s="1164"/>
      <c r="O359" s="1164"/>
      <c r="P359" s="1164"/>
      <c r="Q359" s="1164"/>
      <c r="R359" s="1164"/>
      <c r="S359" s="1164"/>
      <c r="T359" s="1164"/>
      <c r="U359" s="1164"/>
      <c r="V359" s="1164"/>
      <c r="W359" s="1164"/>
      <c r="X359" s="1164"/>
      <c r="Y359" s="1164"/>
      <c r="Z359" s="1164"/>
      <c r="AA359" s="1164"/>
      <c r="AB359" s="1164"/>
      <c r="AC359" s="1164"/>
      <c r="AD359" s="1164"/>
      <c r="AE359" s="1164"/>
      <c r="AF359" s="1164"/>
      <c r="AG359" s="1164"/>
      <c r="AH359" s="1164"/>
      <c r="AI359" s="1164"/>
      <c r="AJ359" s="1164"/>
      <c r="AK359" s="1164"/>
      <c r="AL359" s="1164"/>
      <c r="AM359" s="1164"/>
      <c r="AN359" s="1164"/>
      <c r="AO359" s="1164"/>
      <c r="AP359" s="1164"/>
      <c r="AQ359" s="1164"/>
      <c r="AR359" s="1164"/>
      <c r="AS359" s="1164"/>
      <c r="AT359" s="1164"/>
      <c r="AU359" s="1164"/>
      <c r="AV359" s="1164"/>
    </row>
    <row r="360" spans="1:48" s="1735" customFormat="1" x14ac:dyDescent="0.2">
      <c r="A360" s="1741" t="s">
        <v>2562</v>
      </c>
      <c r="B360" s="1738"/>
      <c r="C360" s="1528"/>
      <c r="D360" s="438"/>
      <c r="E360" s="439">
        <f t="shared" si="27"/>
        <v>0</v>
      </c>
      <c r="F360" s="1446"/>
      <c r="G360" s="1164"/>
      <c r="H360" s="1164"/>
      <c r="I360" s="1164"/>
      <c r="J360" s="1164"/>
      <c r="K360" s="1164"/>
      <c r="L360" s="1164"/>
      <c r="M360" s="1164"/>
      <c r="N360" s="1164"/>
      <c r="O360" s="1164"/>
      <c r="P360" s="1164"/>
      <c r="Q360" s="1164"/>
      <c r="R360" s="1164"/>
      <c r="S360" s="1164"/>
      <c r="T360" s="1164"/>
      <c r="U360" s="1164"/>
      <c r="V360" s="1164"/>
      <c r="W360" s="1164"/>
      <c r="X360" s="1164"/>
      <c r="Y360" s="1164"/>
      <c r="Z360" s="1164"/>
      <c r="AA360" s="1164"/>
      <c r="AB360" s="1164"/>
      <c r="AC360" s="1164"/>
      <c r="AD360" s="1164"/>
      <c r="AE360" s="1164"/>
      <c r="AF360" s="1164"/>
      <c r="AG360" s="1164"/>
      <c r="AH360" s="1164"/>
      <c r="AI360" s="1164"/>
      <c r="AJ360" s="1164"/>
      <c r="AK360" s="1164"/>
      <c r="AL360" s="1164"/>
      <c r="AM360" s="1164"/>
      <c r="AN360" s="1164"/>
      <c r="AO360" s="1164"/>
      <c r="AP360" s="1164"/>
      <c r="AQ360" s="1164"/>
      <c r="AR360" s="1164"/>
      <c r="AS360" s="1164"/>
      <c r="AT360" s="1164"/>
      <c r="AU360" s="1164"/>
      <c r="AV360" s="1164"/>
    </row>
    <row r="361" spans="1:48" s="1735" customFormat="1" x14ac:dyDescent="0.2">
      <c r="A361" s="1741" t="s">
        <v>2563</v>
      </c>
      <c r="B361" s="1738">
        <f>30+50</f>
        <v>80</v>
      </c>
      <c r="C361" s="1528"/>
      <c r="D361" s="438"/>
      <c r="E361" s="439">
        <f t="shared" si="27"/>
        <v>80</v>
      </c>
      <c r="F361" s="1446"/>
      <c r="G361" s="1164"/>
      <c r="H361" s="1164"/>
      <c r="I361" s="1164"/>
      <c r="J361" s="1164"/>
      <c r="K361" s="1164"/>
      <c r="L361" s="1164"/>
      <c r="M361" s="1164"/>
      <c r="N361" s="1164"/>
      <c r="O361" s="1164"/>
      <c r="P361" s="1164"/>
      <c r="Q361" s="1164"/>
      <c r="R361" s="1164"/>
      <c r="S361" s="1164"/>
      <c r="T361" s="1164"/>
      <c r="U361" s="1164"/>
      <c r="V361" s="1164"/>
      <c r="W361" s="1164"/>
      <c r="X361" s="1164"/>
      <c r="Y361" s="1164"/>
      <c r="Z361" s="1164"/>
      <c r="AA361" s="1164"/>
      <c r="AB361" s="1164"/>
      <c r="AC361" s="1164"/>
      <c r="AD361" s="1164"/>
      <c r="AE361" s="1164"/>
      <c r="AF361" s="1164"/>
      <c r="AG361" s="1164"/>
      <c r="AH361" s="1164"/>
      <c r="AI361" s="1164"/>
      <c r="AJ361" s="1164"/>
      <c r="AK361" s="1164"/>
      <c r="AL361" s="1164"/>
      <c r="AM361" s="1164"/>
      <c r="AN361" s="1164"/>
      <c r="AO361" s="1164"/>
      <c r="AP361" s="1164"/>
      <c r="AQ361" s="1164"/>
      <c r="AR361" s="1164"/>
      <c r="AS361" s="1164"/>
      <c r="AT361" s="1164"/>
      <c r="AU361" s="1164"/>
      <c r="AV361" s="1164"/>
    </row>
    <row r="362" spans="1:48" s="1735" customFormat="1" x14ac:dyDescent="0.2">
      <c r="A362" s="1741" t="s">
        <v>2585</v>
      </c>
      <c r="B362" s="1738">
        <f>6+30</f>
        <v>36</v>
      </c>
      <c r="C362" s="1528"/>
      <c r="D362" s="438"/>
      <c r="E362" s="439">
        <f t="shared" ref="E362:E385" si="35">B362-C362-D362</f>
        <v>36</v>
      </c>
      <c r="F362" s="1446"/>
      <c r="G362" s="1164"/>
      <c r="H362" s="1164"/>
      <c r="I362" s="1164"/>
      <c r="J362" s="1164"/>
      <c r="K362" s="1164"/>
      <c r="L362" s="1164"/>
      <c r="M362" s="1164"/>
      <c r="N362" s="1164"/>
      <c r="O362" s="1164"/>
      <c r="P362" s="1164"/>
      <c r="Q362" s="1164"/>
      <c r="R362" s="1164"/>
      <c r="S362" s="1164"/>
      <c r="T362" s="1164"/>
      <c r="U362" s="1164"/>
      <c r="V362" s="1164"/>
      <c r="W362" s="1164"/>
      <c r="X362" s="1164"/>
      <c r="Y362" s="1164"/>
      <c r="Z362" s="1164"/>
      <c r="AA362" s="1164"/>
      <c r="AB362" s="1164"/>
      <c r="AC362" s="1164"/>
      <c r="AD362" s="1164"/>
      <c r="AE362" s="1164"/>
      <c r="AF362" s="1164"/>
      <c r="AG362" s="1164"/>
      <c r="AH362" s="1164"/>
      <c r="AI362" s="1164"/>
      <c r="AJ362" s="1164"/>
      <c r="AK362" s="1164"/>
      <c r="AL362" s="1164"/>
      <c r="AM362" s="1164"/>
      <c r="AN362" s="1164"/>
      <c r="AO362" s="1164"/>
      <c r="AP362" s="1164"/>
      <c r="AQ362" s="1164"/>
      <c r="AR362" s="1164"/>
      <c r="AS362" s="1164"/>
      <c r="AT362" s="1164"/>
      <c r="AU362" s="1164"/>
      <c r="AV362" s="1164"/>
    </row>
    <row r="363" spans="1:48" s="1164" customFormat="1" x14ac:dyDescent="0.2">
      <c r="A363" s="1741" t="s">
        <v>2914</v>
      </c>
      <c r="B363" s="1738"/>
      <c r="C363" s="1528"/>
      <c r="D363" s="438"/>
      <c r="E363" s="439">
        <f t="shared" si="35"/>
        <v>0</v>
      </c>
      <c r="F363" s="1446"/>
    </row>
    <row r="364" spans="1:48" s="1164" customFormat="1" x14ac:dyDescent="0.2">
      <c r="A364" s="1746" t="s">
        <v>3052</v>
      </c>
      <c r="B364" s="1953">
        <v>50</v>
      </c>
      <c r="C364" s="54"/>
      <c r="D364" s="440"/>
      <c r="E364" s="439">
        <f t="shared" si="35"/>
        <v>50</v>
      </c>
      <c r="F364" s="1446"/>
    </row>
    <row r="365" spans="1:48" s="1164" customFormat="1" x14ac:dyDescent="0.2">
      <c r="A365" s="1746" t="s">
        <v>2861</v>
      </c>
      <c r="B365" s="1745">
        <v>50</v>
      </c>
      <c r="C365" s="1503"/>
      <c r="D365" s="900"/>
      <c r="E365" s="439">
        <f t="shared" si="35"/>
        <v>50</v>
      </c>
      <c r="F365" s="1446"/>
    </row>
    <row r="366" spans="1:48" s="1164" customFormat="1" x14ac:dyDescent="0.2">
      <c r="A366" s="1746" t="s">
        <v>2459</v>
      </c>
      <c r="B366" s="1745">
        <v>17</v>
      </c>
      <c r="C366" s="1503"/>
      <c r="D366" s="900"/>
      <c r="E366" s="439">
        <f t="shared" si="35"/>
        <v>17</v>
      </c>
      <c r="F366" s="1446"/>
    </row>
    <row r="367" spans="1:48" s="1505" customFormat="1" x14ac:dyDescent="0.2">
      <c r="A367" s="1729" t="s">
        <v>1730</v>
      </c>
      <c r="B367" s="1508">
        <v>16</v>
      </c>
      <c r="C367" s="1501"/>
      <c r="D367" s="901"/>
      <c r="E367" s="439">
        <f t="shared" si="35"/>
        <v>16</v>
      </c>
      <c r="F367" s="1446"/>
      <c r="G367" s="1164"/>
      <c r="H367" s="1164"/>
      <c r="I367" s="1164"/>
      <c r="J367" s="1164"/>
      <c r="K367" s="1164"/>
      <c r="L367" s="1164"/>
      <c r="M367" s="1164"/>
      <c r="N367" s="1164"/>
      <c r="O367" s="1164"/>
      <c r="P367" s="1164"/>
      <c r="Q367" s="1164"/>
      <c r="R367" s="1164"/>
      <c r="S367" s="1164"/>
      <c r="AP367" s="1164"/>
      <c r="AQ367" s="1164"/>
      <c r="AR367" s="1164"/>
      <c r="AS367" s="1164"/>
      <c r="AT367" s="1164"/>
      <c r="AU367" s="1164"/>
      <c r="AV367" s="1164"/>
    </row>
    <row r="368" spans="1:48" s="1505" customFormat="1" ht="12" customHeight="1" x14ac:dyDescent="0.2">
      <c r="A368" s="1746" t="s">
        <v>2697</v>
      </c>
      <c r="B368" s="1508">
        <v>10</v>
      </c>
      <c r="C368" s="1501"/>
      <c r="D368" s="901"/>
      <c r="E368" s="439">
        <f t="shared" si="35"/>
        <v>10</v>
      </c>
      <c r="F368" s="1446"/>
      <c r="G368" s="1164"/>
      <c r="V368" s="1164"/>
      <c r="W368" s="1164"/>
      <c r="X368" s="1164"/>
      <c r="Y368" s="1164"/>
      <c r="Z368" s="1164"/>
      <c r="AA368" s="1164"/>
      <c r="AB368" s="1164"/>
      <c r="AC368" s="1164"/>
      <c r="AD368" s="1164"/>
      <c r="AE368" s="1164"/>
      <c r="AF368" s="1164"/>
      <c r="AG368" s="1164"/>
      <c r="AH368" s="1164"/>
      <c r="AU368" s="1164"/>
      <c r="AV368" s="1164"/>
    </row>
    <row r="369" spans="1:48" s="1505" customFormat="1" ht="12" customHeight="1" x14ac:dyDescent="0.2">
      <c r="A369" s="1746" t="s">
        <v>2813</v>
      </c>
      <c r="B369" s="1508"/>
      <c r="C369" s="1501"/>
      <c r="D369" s="901"/>
      <c r="E369" s="439">
        <f t="shared" ref="E369:E376" si="36">B369-C369-D369</f>
        <v>0</v>
      </c>
      <c r="F369" s="1446"/>
      <c r="G369" s="1164"/>
      <c r="V369" s="1164"/>
      <c r="W369" s="1164"/>
      <c r="X369" s="1164"/>
      <c r="Y369" s="1164"/>
      <c r="Z369" s="1164"/>
      <c r="AA369" s="1164"/>
      <c r="AB369" s="1164"/>
      <c r="AC369" s="1164"/>
      <c r="AD369" s="1164"/>
      <c r="AE369" s="1164"/>
      <c r="AF369" s="1164"/>
      <c r="AG369" s="1164"/>
      <c r="AH369" s="1164"/>
      <c r="AU369" s="1164"/>
      <c r="AV369" s="1164"/>
    </row>
    <row r="370" spans="1:48" s="1505" customFormat="1" ht="12" customHeight="1" x14ac:dyDescent="0.2">
      <c r="A370" s="1746" t="s">
        <v>2762</v>
      </c>
      <c r="B370" s="1508"/>
      <c r="C370" s="1501"/>
      <c r="D370" s="901"/>
      <c r="E370" s="439">
        <f t="shared" si="36"/>
        <v>0</v>
      </c>
      <c r="F370" s="1446"/>
      <c r="G370" s="1164"/>
      <c r="V370" s="1164"/>
      <c r="W370" s="1164"/>
      <c r="X370" s="1164"/>
      <c r="Y370" s="1164"/>
      <c r="Z370" s="1164"/>
      <c r="AA370" s="1164"/>
      <c r="AB370" s="1164"/>
      <c r="AC370" s="1164"/>
      <c r="AD370" s="1164"/>
      <c r="AE370" s="1164"/>
      <c r="AF370" s="1164"/>
      <c r="AG370" s="1164"/>
      <c r="AH370" s="1164"/>
      <c r="AU370" s="1164"/>
      <c r="AV370" s="1164"/>
    </row>
    <row r="371" spans="1:48" s="1505" customFormat="1" ht="12" customHeight="1" x14ac:dyDescent="0.2">
      <c r="A371" s="1746" t="s">
        <v>3057</v>
      </c>
      <c r="B371" s="1508">
        <v>20</v>
      </c>
      <c r="C371" s="1501"/>
      <c r="D371" s="901"/>
      <c r="E371" s="439">
        <f t="shared" si="36"/>
        <v>20</v>
      </c>
      <c r="F371" s="1446"/>
      <c r="G371" s="1164"/>
      <c r="V371" s="1164"/>
      <c r="W371" s="1164"/>
      <c r="X371" s="1164"/>
      <c r="Y371" s="1164"/>
      <c r="Z371" s="1164"/>
      <c r="AA371" s="1164"/>
      <c r="AB371" s="1164"/>
      <c r="AC371" s="1164"/>
      <c r="AD371" s="1164"/>
      <c r="AE371" s="1164"/>
      <c r="AF371" s="1164"/>
      <c r="AG371" s="1164"/>
      <c r="AH371" s="1164"/>
      <c r="AU371" s="1164"/>
      <c r="AV371" s="1164"/>
    </row>
    <row r="372" spans="1:48" s="1505" customFormat="1" ht="12" customHeight="1" x14ac:dyDescent="0.2">
      <c r="A372" s="1746" t="s">
        <v>2763</v>
      </c>
      <c r="B372" s="1508"/>
      <c r="C372" s="1501"/>
      <c r="D372" s="901"/>
      <c r="E372" s="439">
        <f t="shared" si="36"/>
        <v>0</v>
      </c>
      <c r="F372" s="1446"/>
      <c r="G372" s="1164"/>
      <c r="V372" s="1164"/>
      <c r="W372" s="1164"/>
      <c r="X372" s="1164"/>
      <c r="Y372" s="1164"/>
      <c r="Z372" s="1164"/>
      <c r="AA372" s="1164"/>
      <c r="AB372" s="1164"/>
      <c r="AC372" s="1164"/>
      <c r="AD372" s="1164"/>
      <c r="AE372" s="1164"/>
      <c r="AF372" s="1164"/>
      <c r="AG372" s="1164"/>
      <c r="AH372" s="1164"/>
      <c r="AU372" s="1164"/>
      <c r="AV372" s="1164"/>
    </row>
    <row r="373" spans="1:48" s="1505" customFormat="1" ht="12" customHeight="1" x14ac:dyDescent="0.2">
      <c r="A373" s="1746" t="s">
        <v>3058</v>
      </c>
      <c r="B373" s="1508">
        <v>10</v>
      </c>
      <c r="C373" s="1501"/>
      <c r="D373" s="901"/>
      <c r="E373" s="439">
        <f t="shared" si="36"/>
        <v>10</v>
      </c>
      <c r="F373" s="1446"/>
      <c r="G373" s="1164"/>
      <c r="V373" s="1164"/>
      <c r="W373" s="1164"/>
      <c r="X373" s="1164"/>
      <c r="Y373" s="1164"/>
      <c r="Z373" s="1164"/>
      <c r="AA373" s="1164"/>
      <c r="AB373" s="1164"/>
      <c r="AC373" s="1164"/>
      <c r="AD373" s="1164"/>
      <c r="AE373" s="1164"/>
      <c r="AF373" s="1164"/>
      <c r="AG373" s="1164"/>
      <c r="AH373" s="1164"/>
      <c r="AU373" s="1164"/>
      <c r="AV373" s="1164"/>
    </row>
    <row r="374" spans="1:48" s="1505" customFormat="1" ht="12" customHeight="1" x14ac:dyDescent="0.2">
      <c r="A374" s="1746" t="s">
        <v>2637</v>
      </c>
      <c r="B374" s="1508"/>
      <c r="C374" s="1501"/>
      <c r="D374" s="901"/>
      <c r="E374" s="439">
        <f t="shared" si="36"/>
        <v>0</v>
      </c>
      <c r="F374" s="1446"/>
      <c r="G374" s="1164"/>
      <c r="V374" s="1164"/>
      <c r="W374" s="1164"/>
      <c r="X374" s="1164"/>
      <c r="Y374" s="1164"/>
      <c r="Z374" s="1164"/>
      <c r="AA374" s="1164"/>
      <c r="AB374" s="1164"/>
      <c r="AC374" s="1164"/>
      <c r="AD374" s="1164"/>
      <c r="AE374" s="1164"/>
      <c r="AF374" s="1164"/>
      <c r="AG374" s="1164"/>
      <c r="AH374" s="1164"/>
      <c r="AU374" s="1164"/>
      <c r="AV374" s="1164"/>
    </row>
    <row r="375" spans="1:48" s="1505" customFormat="1" ht="12" customHeight="1" x14ac:dyDescent="0.2">
      <c r="A375" s="1746" t="s">
        <v>2638</v>
      </c>
      <c r="B375" s="1508"/>
      <c r="C375" s="1501"/>
      <c r="D375" s="901"/>
      <c r="E375" s="439">
        <f t="shared" si="36"/>
        <v>0</v>
      </c>
      <c r="F375" s="1446"/>
      <c r="G375" s="1164"/>
      <c r="V375" s="1164"/>
      <c r="W375" s="1164"/>
      <c r="X375" s="1164"/>
      <c r="Y375" s="1164"/>
      <c r="Z375" s="1164"/>
      <c r="AA375" s="1164"/>
      <c r="AB375" s="1164"/>
      <c r="AC375" s="1164"/>
      <c r="AD375" s="1164"/>
      <c r="AE375" s="1164"/>
      <c r="AF375" s="1164"/>
      <c r="AG375" s="1164"/>
      <c r="AH375" s="1164"/>
      <c r="AU375" s="1164"/>
      <c r="AV375" s="1164"/>
    </row>
    <row r="376" spans="1:48" s="1505" customFormat="1" ht="12" customHeight="1" x14ac:dyDescent="0.2">
      <c r="A376" s="1746" t="s">
        <v>2764</v>
      </c>
      <c r="B376" s="1508"/>
      <c r="C376" s="1501"/>
      <c r="D376" s="901"/>
      <c r="E376" s="439">
        <f t="shared" si="36"/>
        <v>0</v>
      </c>
      <c r="F376" s="1446"/>
      <c r="G376" s="1164"/>
      <c r="V376" s="1164"/>
      <c r="W376" s="1164"/>
      <c r="X376" s="1164"/>
      <c r="Y376" s="1164"/>
      <c r="Z376" s="1164"/>
      <c r="AA376" s="1164"/>
      <c r="AB376" s="1164"/>
      <c r="AC376" s="1164"/>
      <c r="AD376" s="1164"/>
      <c r="AE376" s="1164"/>
      <c r="AF376" s="1164"/>
      <c r="AG376" s="1164"/>
      <c r="AH376" s="1164"/>
      <c r="AU376" s="1164"/>
      <c r="AV376" s="1164"/>
    </row>
    <row r="377" spans="1:48" s="1505" customFormat="1" ht="12" customHeight="1" x14ac:dyDescent="0.2">
      <c r="A377" s="1746" t="s">
        <v>2880</v>
      </c>
      <c r="B377" s="1508"/>
      <c r="C377" s="1501"/>
      <c r="D377" s="901"/>
      <c r="E377" s="439">
        <f t="shared" si="35"/>
        <v>0</v>
      </c>
      <c r="F377" s="1446"/>
      <c r="G377" s="1164"/>
      <c r="V377" s="1164"/>
      <c r="W377" s="1164"/>
      <c r="X377" s="1164"/>
      <c r="Y377" s="1164"/>
      <c r="Z377" s="1164"/>
      <c r="AA377" s="1164"/>
      <c r="AB377" s="1164"/>
      <c r="AC377" s="1164"/>
      <c r="AD377" s="1164"/>
      <c r="AE377" s="1164"/>
      <c r="AF377" s="1164"/>
      <c r="AG377" s="1164"/>
      <c r="AH377" s="1164"/>
      <c r="AU377" s="1164"/>
      <c r="AV377" s="1164"/>
    </row>
    <row r="378" spans="1:48" s="1505" customFormat="1" ht="12" customHeight="1" x14ac:dyDescent="0.2">
      <c r="A378" s="1746" t="s">
        <v>2639</v>
      </c>
      <c r="B378" s="1508"/>
      <c r="C378" s="1501"/>
      <c r="D378" s="901"/>
      <c r="E378" s="439">
        <f t="shared" si="35"/>
        <v>0</v>
      </c>
      <c r="F378" s="1446"/>
      <c r="G378" s="1164"/>
      <c r="V378" s="1164"/>
      <c r="W378" s="1164"/>
      <c r="X378" s="1164"/>
      <c r="Y378" s="1164"/>
      <c r="Z378" s="1164"/>
      <c r="AA378" s="1164"/>
      <c r="AB378" s="1164"/>
      <c r="AC378" s="1164"/>
      <c r="AD378" s="1164"/>
      <c r="AE378" s="1164"/>
      <c r="AF378" s="1164"/>
      <c r="AG378" s="1164"/>
      <c r="AH378" s="1164"/>
      <c r="AU378" s="1164"/>
      <c r="AV378" s="1164"/>
    </row>
    <row r="379" spans="1:48" s="1505" customFormat="1" ht="12" customHeight="1" x14ac:dyDescent="0.2">
      <c r="A379" s="1746" t="s">
        <v>2881</v>
      </c>
      <c r="B379" s="1508">
        <v>10</v>
      </c>
      <c r="C379" s="1501"/>
      <c r="D379" s="901"/>
      <c r="E379" s="439">
        <f t="shared" si="35"/>
        <v>10</v>
      </c>
      <c r="F379" s="1446"/>
      <c r="G379" s="1164"/>
      <c r="V379" s="1164"/>
      <c r="W379" s="1164"/>
      <c r="X379" s="1164"/>
      <c r="Y379" s="1164"/>
      <c r="Z379" s="1164"/>
      <c r="AA379" s="1164"/>
      <c r="AB379" s="1164"/>
      <c r="AC379" s="1164"/>
      <c r="AD379" s="1164"/>
      <c r="AE379" s="1164"/>
      <c r="AF379" s="1164"/>
      <c r="AG379" s="1164"/>
      <c r="AH379" s="1164"/>
      <c r="AU379" s="1164"/>
      <c r="AV379" s="1164"/>
    </row>
    <row r="380" spans="1:48" s="1505" customFormat="1" ht="12" customHeight="1" x14ac:dyDescent="0.2">
      <c r="A380" s="1746" t="s">
        <v>3045</v>
      </c>
      <c r="B380" s="1508">
        <v>10</v>
      </c>
      <c r="C380" s="1501"/>
      <c r="D380" s="901"/>
      <c r="E380" s="439">
        <f t="shared" si="35"/>
        <v>10</v>
      </c>
      <c r="F380" s="1446"/>
      <c r="G380" s="1164"/>
      <c r="V380" s="1164"/>
      <c r="W380" s="1164"/>
      <c r="X380" s="1164"/>
      <c r="Y380" s="1164"/>
      <c r="Z380" s="1164"/>
      <c r="AA380" s="1164"/>
      <c r="AB380" s="1164"/>
      <c r="AC380" s="1164"/>
      <c r="AD380" s="1164"/>
      <c r="AE380" s="1164"/>
      <c r="AF380" s="1164"/>
      <c r="AG380" s="1164"/>
      <c r="AH380" s="1164"/>
      <c r="AU380" s="1164"/>
      <c r="AV380" s="1164"/>
    </row>
    <row r="381" spans="1:48" s="1505" customFormat="1" ht="12" customHeight="1" x14ac:dyDescent="0.2">
      <c r="A381" s="1746" t="s">
        <v>2916</v>
      </c>
      <c r="B381" s="1508"/>
      <c r="C381" s="1501"/>
      <c r="D381" s="901"/>
      <c r="E381" s="439">
        <f t="shared" si="35"/>
        <v>0</v>
      </c>
      <c r="F381" s="1446"/>
      <c r="G381" s="1164"/>
      <c r="V381" s="1164"/>
      <c r="W381" s="1164"/>
      <c r="X381" s="1164"/>
      <c r="Y381" s="1164"/>
      <c r="Z381" s="1164"/>
      <c r="AA381" s="1164"/>
      <c r="AB381" s="1164"/>
      <c r="AC381" s="1164"/>
      <c r="AD381" s="1164"/>
      <c r="AE381" s="1164"/>
      <c r="AF381" s="1164"/>
      <c r="AG381" s="1164"/>
      <c r="AH381" s="1164"/>
      <c r="AU381" s="1164"/>
      <c r="AV381" s="1164"/>
    </row>
    <row r="382" spans="1:48" s="1505" customFormat="1" ht="12" customHeight="1" x14ac:dyDescent="0.2">
      <c r="A382" s="1746" t="s">
        <v>2882</v>
      </c>
      <c r="B382" s="1508">
        <v>10</v>
      </c>
      <c r="C382" s="1501"/>
      <c r="D382" s="901"/>
      <c r="E382" s="439">
        <f t="shared" si="35"/>
        <v>10</v>
      </c>
      <c r="F382" s="1446"/>
      <c r="G382" s="1164"/>
      <c r="V382" s="1164"/>
      <c r="W382" s="1164"/>
      <c r="X382" s="1164"/>
      <c r="Y382" s="1164"/>
      <c r="Z382" s="1164"/>
      <c r="AA382" s="1164"/>
      <c r="AB382" s="1164"/>
      <c r="AC382" s="1164"/>
      <c r="AD382" s="1164"/>
      <c r="AE382" s="1164"/>
      <c r="AF382" s="1164"/>
      <c r="AG382" s="1164"/>
      <c r="AH382" s="1164"/>
      <c r="AU382" s="1164"/>
      <c r="AV382" s="1164"/>
    </row>
    <row r="383" spans="1:48" s="1505" customFormat="1" ht="12" customHeight="1" x14ac:dyDescent="0.2">
      <c r="A383" s="1746" t="s">
        <v>2962</v>
      </c>
      <c r="B383" s="901">
        <v>10</v>
      </c>
      <c r="C383" s="1501"/>
      <c r="D383" s="901"/>
      <c r="E383" s="439">
        <f t="shared" si="35"/>
        <v>10</v>
      </c>
      <c r="F383" s="1446"/>
      <c r="G383" s="1164"/>
      <c r="V383" s="1164"/>
      <c r="W383" s="1164"/>
      <c r="X383" s="1164"/>
      <c r="Y383" s="1164"/>
      <c r="Z383" s="1164"/>
      <c r="AA383" s="1164"/>
      <c r="AB383" s="1164"/>
      <c r="AC383" s="1164"/>
      <c r="AD383" s="1164"/>
      <c r="AE383" s="1164"/>
      <c r="AF383" s="1164"/>
      <c r="AG383" s="1164"/>
      <c r="AH383" s="1164"/>
      <c r="AU383" s="1164"/>
      <c r="AV383" s="1164"/>
    </row>
    <row r="384" spans="1:48" s="1505" customFormat="1" ht="12" customHeight="1" x14ac:dyDescent="0.2">
      <c r="A384" s="1746" t="s">
        <v>3056</v>
      </c>
      <c r="B384" s="901">
        <v>10</v>
      </c>
      <c r="C384" s="1501"/>
      <c r="D384" s="901"/>
      <c r="E384" s="439">
        <f t="shared" si="35"/>
        <v>10</v>
      </c>
      <c r="F384" s="1446"/>
      <c r="G384" s="1164"/>
      <c r="V384" s="1164"/>
      <c r="W384" s="1164"/>
      <c r="X384" s="1164"/>
      <c r="Y384" s="1164"/>
      <c r="Z384" s="1164"/>
      <c r="AA384" s="1164"/>
      <c r="AB384" s="1164"/>
      <c r="AC384" s="1164"/>
      <c r="AD384" s="1164"/>
      <c r="AE384" s="1164"/>
      <c r="AF384" s="1164"/>
      <c r="AG384" s="1164"/>
      <c r="AH384" s="1164"/>
      <c r="AU384" s="1164"/>
      <c r="AV384" s="1164"/>
    </row>
    <row r="385" spans="1:48" s="1505" customFormat="1" ht="12" customHeight="1" x14ac:dyDescent="0.2">
      <c r="A385" s="1746" t="s">
        <v>2699</v>
      </c>
      <c r="B385" s="1508">
        <v>10</v>
      </c>
      <c r="C385" s="1501"/>
      <c r="D385" s="901"/>
      <c r="E385" s="439">
        <f t="shared" si="35"/>
        <v>10</v>
      </c>
      <c r="F385" s="1446"/>
      <c r="G385" s="1164"/>
      <c r="V385" s="1164"/>
      <c r="W385" s="1164"/>
      <c r="X385" s="1164"/>
      <c r="Y385" s="1164"/>
      <c r="Z385" s="1164"/>
      <c r="AA385" s="1164"/>
      <c r="AB385" s="1164"/>
      <c r="AC385" s="1164"/>
      <c r="AD385" s="1164"/>
      <c r="AE385" s="1164"/>
      <c r="AF385" s="1164"/>
      <c r="AG385" s="1164"/>
      <c r="AH385" s="1164"/>
      <c r="AU385" s="1164"/>
      <c r="AV385" s="1164"/>
    </row>
    <row r="386" spans="1:48" s="1505" customFormat="1" ht="12" customHeight="1" x14ac:dyDescent="0.2">
      <c r="A386" s="1746" t="s">
        <v>2698</v>
      </c>
      <c r="B386" s="1508"/>
      <c r="C386" s="1501"/>
      <c r="D386" s="901"/>
      <c r="E386" s="439">
        <f t="shared" si="27"/>
        <v>0</v>
      </c>
      <c r="F386" s="1446"/>
      <c r="G386" s="1164"/>
      <c r="V386" s="1164"/>
      <c r="W386" s="1164"/>
      <c r="X386" s="1164"/>
      <c r="Y386" s="1164"/>
      <c r="Z386" s="1164"/>
      <c r="AA386" s="1164"/>
      <c r="AB386" s="1164"/>
      <c r="AC386" s="1164"/>
      <c r="AD386" s="1164"/>
      <c r="AE386" s="1164"/>
      <c r="AF386" s="1164"/>
      <c r="AG386" s="1164"/>
      <c r="AH386" s="1164"/>
      <c r="AU386" s="1164"/>
      <c r="AV386" s="1164"/>
    </row>
    <row r="387" spans="1:48" s="1505" customFormat="1" ht="12" customHeight="1" x14ac:dyDescent="0.2">
      <c r="A387" s="1746" t="s">
        <v>2696</v>
      </c>
      <c r="B387" s="1508">
        <v>10</v>
      </c>
      <c r="C387" s="1501"/>
      <c r="D387" s="901"/>
      <c r="E387" s="439">
        <f t="shared" si="27"/>
        <v>10</v>
      </c>
      <c r="F387" s="1446"/>
      <c r="G387" s="1164"/>
      <c r="V387" s="1164"/>
      <c r="W387" s="1164"/>
      <c r="X387" s="1164"/>
      <c r="Y387" s="1164"/>
      <c r="Z387" s="1164"/>
      <c r="AA387" s="1164"/>
      <c r="AB387" s="1164"/>
      <c r="AC387" s="1164"/>
      <c r="AD387" s="1164"/>
      <c r="AE387" s="1164"/>
      <c r="AF387" s="1164"/>
      <c r="AG387" s="1164"/>
      <c r="AH387" s="1164"/>
      <c r="AU387" s="1164"/>
      <c r="AV387" s="1164"/>
    </row>
    <row r="388" spans="1:48" s="1505" customFormat="1" ht="12" customHeight="1" x14ac:dyDescent="0.2">
      <c r="A388" s="1743" t="s">
        <v>2640</v>
      </c>
      <c r="B388" s="1508"/>
      <c r="C388" s="1501"/>
      <c r="D388" s="901"/>
      <c r="E388" s="439">
        <f t="shared" si="27"/>
        <v>0</v>
      </c>
      <c r="F388" s="1446"/>
      <c r="G388" s="1164"/>
      <c r="V388" s="1164"/>
      <c r="W388" s="1164"/>
      <c r="X388" s="1164"/>
      <c r="Y388" s="1164"/>
      <c r="Z388" s="1164"/>
      <c r="AA388" s="1164"/>
      <c r="AB388" s="1164"/>
      <c r="AC388" s="1164"/>
      <c r="AD388" s="1164"/>
      <c r="AE388" s="1164"/>
      <c r="AF388" s="1164"/>
      <c r="AG388" s="1164"/>
      <c r="AH388" s="1164"/>
      <c r="AU388" s="1164"/>
      <c r="AV388" s="1164"/>
    </row>
    <row r="389" spans="1:48" s="1505" customFormat="1" ht="12" customHeight="1" x14ac:dyDescent="0.2">
      <c r="A389" s="1746" t="s">
        <v>2917</v>
      </c>
      <c r="B389" s="1508"/>
      <c r="C389" s="1501"/>
      <c r="D389" s="901"/>
      <c r="E389" s="439">
        <f t="shared" si="27"/>
        <v>0</v>
      </c>
      <c r="F389" s="1446"/>
      <c r="G389" s="1164"/>
      <c r="V389" s="1164"/>
      <c r="W389" s="1164"/>
      <c r="X389" s="1164"/>
      <c r="Y389" s="1164"/>
      <c r="Z389" s="1164"/>
      <c r="AA389" s="1164"/>
      <c r="AB389" s="1164"/>
      <c r="AC389" s="1164"/>
      <c r="AD389" s="1164"/>
      <c r="AE389" s="1164"/>
      <c r="AF389" s="1164"/>
      <c r="AG389" s="1164"/>
      <c r="AH389" s="1164"/>
      <c r="AU389" s="1164"/>
      <c r="AV389" s="1164"/>
    </row>
    <row r="390" spans="1:48" s="1505" customFormat="1" ht="12" customHeight="1" x14ac:dyDescent="0.2">
      <c r="A390" s="1514" t="s">
        <v>2750</v>
      </c>
      <c r="B390" s="1508">
        <v>50</v>
      </c>
      <c r="C390" s="1501"/>
      <c r="D390" s="901"/>
      <c r="E390" s="439">
        <f t="shared" si="27"/>
        <v>50</v>
      </c>
      <c r="F390" s="1446"/>
      <c r="G390" s="1164"/>
      <c r="V390" s="1164"/>
      <c r="W390" s="1164"/>
      <c r="X390" s="1164"/>
      <c r="Y390" s="1164"/>
      <c r="Z390" s="1164"/>
      <c r="AA390" s="1164"/>
      <c r="AB390" s="1164"/>
      <c r="AC390" s="1164"/>
      <c r="AD390" s="1164"/>
      <c r="AE390" s="1164"/>
      <c r="AF390" s="1164"/>
      <c r="AG390" s="1164"/>
      <c r="AH390" s="1164"/>
      <c r="AU390" s="1164"/>
      <c r="AV390" s="1164"/>
    </row>
    <row r="391" spans="1:48" s="1505" customFormat="1" ht="12" customHeight="1" x14ac:dyDescent="0.2">
      <c r="A391" s="1514" t="s">
        <v>3076</v>
      </c>
      <c r="B391" s="1508">
        <v>10</v>
      </c>
      <c r="C391" s="1501"/>
      <c r="D391" s="901"/>
      <c r="E391" s="439">
        <f t="shared" ref="E391" si="37">B391-C391-D391</f>
        <v>10</v>
      </c>
      <c r="F391" s="1446"/>
      <c r="G391" s="1164"/>
      <c r="V391" s="1164"/>
      <c r="W391" s="1164"/>
      <c r="X391" s="1164"/>
      <c r="Y391" s="1164"/>
      <c r="Z391" s="1164"/>
      <c r="AA391" s="1164"/>
      <c r="AB391" s="1164"/>
      <c r="AC391" s="1164"/>
      <c r="AD391" s="1164"/>
      <c r="AE391" s="1164"/>
      <c r="AF391" s="1164"/>
      <c r="AG391" s="1164"/>
      <c r="AH391" s="1164"/>
      <c r="AU391" s="1164"/>
      <c r="AV391" s="1164"/>
    </row>
    <row r="392" spans="1:48" s="1505" customFormat="1" x14ac:dyDescent="0.2">
      <c r="A392" s="1730" t="s">
        <v>360</v>
      </c>
      <c r="B392" s="1508">
        <v>45</v>
      </c>
      <c r="C392" s="1501"/>
      <c r="D392" s="901"/>
      <c r="E392" s="439">
        <f t="shared" si="27"/>
        <v>45</v>
      </c>
      <c r="F392" s="1446"/>
      <c r="G392" s="1164"/>
      <c r="AU392" s="1164"/>
      <c r="AV392" s="1164"/>
    </row>
    <row r="393" spans="1:48" s="1505" customFormat="1" x14ac:dyDescent="0.2">
      <c r="A393" s="1730" t="s">
        <v>361</v>
      </c>
      <c r="B393" s="1508">
        <v>5</v>
      </c>
      <c r="C393" s="1501"/>
      <c r="D393" s="901"/>
      <c r="E393" s="439">
        <f t="shared" si="27"/>
        <v>5</v>
      </c>
      <c r="F393" s="1446"/>
      <c r="G393" s="1164"/>
      <c r="AU393" s="1164"/>
      <c r="AV393" s="1164"/>
    </row>
    <row r="394" spans="1:48" s="1505" customFormat="1" x14ac:dyDescent="0.2">
      <c r="A394" s="1730" t="s">
        <v>362</v>
      </c>
      <c r="B394" s="1508">
        <v>30</v>
      </c>
      <c r="C394" s="1501"/>
      <c r="D394" s="901"/>
      <c r="E394" s="439">
        <f t="shared" si="27"/>
        <v>30</v>
      </c>
      <c r="F394" s="1446"/>
      <c r="AU394" s="1164"/>
      <c r="AV394" s="1164"/>
    </row>
    <row r="395" spans="1:48" s="1505" customFormat="1" x14ac:dyDescent="0.2">
      <c r="A395" s="1730" t="s">
        <v>363</v>
      </c>
      <c r="B395" s="901">
        <v>300</v>
      </c>
      <c r="C395" s="1501"/>
      <c r="D395" s="901"/>
      <c r="E395" s="439">
        <f t="shared" si="27"/>
        <v>300</v>
      </c>
      <c r="F395" s="1446"/>
      <c r="AU395" s="1164"/>
      <c r="AV395" s="1164"/>
    </row>
    <row r="396" spans="1:48" s="1639" customFormat="1" x14ac:dyDescent="0.2">
      <c r="A396" s="1730" t="s">
        <v>364</v>
      </c>
      <c r="B396" s="901">
        <v>20</v>
      </c>
      <c r="C396" s="1501"/>
      <c r="D396" s="901"/>
      <c r="E396" s="439">
        <f t="shared" si="27"/>
        <v>20</v>
      </c>
      <c r="F396" s="1446"/>
      <c r="G396" s="1505"/>
      <c r="AU396" s="54"/>
      <c r="AV396" s="54"/>
    </row>
    <row r="397" spans="1:48" s="1505" customFormat="1" x14ac:dyDescent="0.2">
      <c r="A397" s="1730" t="s">
        <v>1812</v>
      </c>
      <c r="B397" s="901">
        <v>45</v>
      </c>
      <c r="C397" s="1501"/>
      <c r="D397" s="901"/>
      <c r="E397" s="439">
        <f t="shared" si="27"/>
        <v>45</v>
      </c>
      <c r="F397" s="1446"/>
    </row>
    <row r="398" spans="1:48" s="1505" customFormat="1" x14ac:dyDescent="0.2">
      <c r="A398" s="1730" t="s">
        <v>2076</v>
      </c>
      <c r="B398" s="901">
        <v>25</v>
      </c>
      <c r="C398" s="1734"/>
      <c r="D398" s="1726"/>
      <c r="E398" s="439">
        <f t="shared" si="27"/>
        <v>25</v>
      </c>
      <c r="F398" s="1446"/>
    </row>
    <row r="399" spans="1:48" s="1505" customFormat="1" x14ac:dyDescent="0.2">
      <c r="A399" s="1514" t="s">
        <v>2077</v>
      </c>
      <c r="B399" s="901">
        <v>10</v>
      </c>
      <c r="C399" s="1734"/>
      <c r="D399" s="1726"/>
      <c r="E399" s="439">
        <f t="shared" si="27"/>
        <v>10</v>
      </c>
      <c r="F399" s="1163"/>
      <c r="G399" s="1639"/>
    </row>
    <row r="400" spans="1:48" s="1505" customFormat="1" x14ac:dyDescent="0.2">
      <c r="A400" s="1747" t="s">
        <v>1643</v>
      </c>
      <c r="B400" s="901">
        <v>65</v>
      </c>
      <c r="C400" s="1501"/>
      <c r="D400" s="901"/>
      <c r="E400" s="439">
        <f t="shared" si="27"/>
        <v>65</v>
      </c>
      <c r="F400" s="1446"/>
    </row>
    <row r="401" spans="1:6" s="1505" customFormat="1" x14ac:dyDescent="0.2">
      <c r="A401" s="1747" t="s">
        <v>1644</v>
      </c>
      <c r="B401" s="901">
        <v>60</v>
      </c>
      <c r="C401" s="1501"/>
      <c r="D401" s="901"/>
      <c r="E401" s="439">
        <f t="shared" si="27"/>
        <v>60</v>
      </c>
      <c r="F401" s="1446"/>
    </row>
    <row r="402" spans="1:6" s="1505" customFormat="1" x14ac:dyDescent="0.2">
      <c r="A402" s="1747" t="s">
        <v>1645</v>
      </c>
      <c r="B402" s="901">
        <v>10</v>
      </c>
      <c r="C402" s="1501"/>
      <c r="D402" s="901"/>
      <c r="E402" s="439">
        <f t="shared" si="27"/>
        <v>10</v>
      </c>
      <c r="F402" s="1446"/>
    </row>
    <row r="403" spans="1:6" s="1505" customFormat="1" x14ac:dyDescent="0.2">
      <c r="A403" s="1747" t="s">
        <v>1646</v>
      </c>
      <c r="B403" s="901">
        <v>28</v>
      </c>
      <c r="C403" s="1501"/>
      <c r="D403" s="901"/>
      <c r="E403" s="439">
        <f t="shared" si="27"/>
        <v>28</v>
      </c>
      <c r="F403" s="1446"/>
    </row>
    <row r="404" spans="1:6" s="1505" customFormat="1" x14ac:dyDescent="0.2">
      <c r="A404" s="1747" t="s">
        <v>1648</v>
      </c>
      <c r="B404" s="901">
        <v>10</v>
      </c>
      <c r="C404" s="1501"/>
      <c r="D404" s="901"/>
      <c r="E404" s="439">
        <f t="shared" si="27"/>
        <v>10</v>
      </c>
      <c r="F404" s="1446"/>
    </row>
    <row r="405" spans="1:6" s="1505" customFormat="1" x14ac:dyDescent="0.2">
      <c r="A405" s="1514" t="s">
        <v>365</v>
      </c>
      <c r="B405" s="901">
        <v>150</v>
      </c>
      <c r="C405" s="1501"/>
      <c r="D405" s="901"/>
      <c r="E405" s="439">
        <f t="shared" si="27"/>
        <v>150</v>
      </c>
      <c r="F405" s="1446"/>
    </row>
    <row r="406" spans="1:6" s="1505" customFormat="1" x14ac:dyDescent="0.2">
      <c r="A406" s="1929" t="s">
        <v>1649</v>
      </c>
      <c r="B406" s="901">
        <v>25</v>
      </c>
      <c r="C406" s="1501"/>
      <c r="D406" s="901"/>
      <c r="E406" s="439">
        <f t="shared" si="27"/>
        <v>25</v>
      </c>
      <c r="F406" s="1446"/>
    </row>
    <row r="407" spans="1:6" s="1448" customFormat="1" ht="19.5" customHeight="1" x14ac:dyDescent="0.2">
      <c r="A407" s="1743" t="s">
        <v>366</v>
      </c>
      <c r="B407" s="901">
        <v>47</v>
      </c>
      <c r="C407" s="1501"/>
      <c r="D407" s="901"/>
      <c r="E407" s="439">
        <f t="shared" si="27"/>
        <v>47</v>
      </c>
      <c r="F407" s="1446"/>
    </row>
    <row r="408" spans="1:6" s="1448" customFormat="1" ht="14.25" customHeight="1" x14ac:dyDescent="0.2">
      <c r="A408" s="1514" t="s">
        <v>367</v>
      </c>
      <c r="B408" s="1508">
        <v>75</v>
      </c>
      <c r="C408" s="1501"/>
      <c r="D408" s="901"/>
      <c r="E408" s="439">
        <f t="shared" si="27"/>
        <v>75</v>
      </c>
      <c r="F408" s="1446"/>
    </row>
    <row r="409" spans="1:6" s="1448" customFormat="1" ht="14.25" customHeight="1" thickBot="1" x14ac:dyDescent="0.25">
      <c r="A409" s="1928" t="s">
        <v>368</v>
      </c>
      <c r="B409" s="1937">
        <v>75</v>
      </c>
      <c r="C409" s="1577"/>
      <c r="D409" s="902"/>
      <c r="E409" s="441">
        <f t="shared" si="27"/>
        <v>75</v>
      </c>
      <c r="F409" s="1446"/>
    </row>
    <row r="410" spans="1:6" s="1448" customFormat="1" ht="14.25" customHeight="1" thickBot="1" x14ac:dyDescent="0.25">
      <c r="A410" s="1748" t="s">
        <v>369</v>
      </c>
      <c r="B410" s="87"/>
      <c r="C410" s="87"/>
      <c r="D410" s="87"/>
      <c r="E410" s="1568">
        <f t="shared" si="27"/>
        <v>0</v>
      </c>
      <c r="F410" s="1749"/>
    </row>
    <row r="411" spans="1:6" s="1448" customFormat="1" ht="14.25" customHeight="1" x14ac:dyDescent="0.2">
      <c r="A411" s="1613" t="s">
        <v>370</v>
      </c>
      <c r="B411" s="1614">
        <v>35</v>
      </c>
      <c r="C411" s="62"/>
      <c r="D411" s="1750"/>
      <c r="E411" s="907">
        <f t="shared" ref="E411:E489" si="38">B411-C411-D411</f>
        <v>35</v>
      </c>
      <c r="F411" s="1526"/>
    </row>
    <row r="412" spans="1:6" s="1448" customFormat="1" ht="14.25" customHeight="1" x14ac:dyDescent="0.2">
      <c r="A412" s="1619" t="s">
        <v>371</v>
      </c>
      <c r="B412" s="1624">
        <v>36</v>
      </c>
      <c r="C412" s="1621"/>
      <c r="D412" s="1751"/>
      <c r="E412" s="439">
        <f t="shared" si="38"/>
        <v>36</v>
      </c>
      <c r="F412" s="1526"/>
    </row>
    <row r="413" spans="1:6" s="1448" customFormat="1" ht="14.25" customHeight="1" x14ac:dyDescent="0.2">
      <c r="A413" s="1619" t="s">
        <v>372</v>
      </c>
      <c r="B413" s="1624">
        <v>14</v>
      </c>
      <c r="C413" s="1621"/>
      <c r="D413" s="1751"/>
      <c r="E413" s="439">
        <f t="shared" si="38"/>
        <v>14</v>
      </c>
      <c r="F413" s="1526"/>
    </row>
    <row r="414" spans="1:6" s="1448" customFormat="1" ht="14.25" customHeight="1" x14ac:dyDescent="0.2">
      <c r="A414" s="1619" t="s">
        <v>373</v>
      </c>
      <c r="B414" s="1624">
        <v>9</v>
      </c>
      <c r="C414" s="1621"/>
      <c r="D414" s="1751"/>
      <c r="E414" s="439">
        <f t="shared" si="38"/>
        <v>9</v>
      </c>
      <c r="F414" s="1526"/>
    </row>
    <row r="415" spans="1:6" x14ac:dyDescent="0.2">
      <c r="A415" s="1619" t="s">
        <v>374</v>
      </c>
      <c r="B415" s="1624">
        <v>47</v>
      </c>
      <c r="C415" s="1621"/>
      <c r="D415" s="1751"/>
      <c r="E415" s="439">
        <f t="shared" si="38"/>
        <v>47</v>
      </c>
      <c r="F415" s="1526"/>
    </row>
    <row r="416" spans="1:6" s="1505" customFormat="1" x14ac:dyDescent="0.2">
      <c r="A416" s="1619" t="s">
        <v>375</v>
      </c>
      <c r="B416" s="1624">
        <v>8</v>
      </c>
      <c r="C416" s="1621"/>
      <c r="D416" s="1751"/>
      <c r="E416" s="439">
        <f t="shared" si="38"/>
        <v>8</v>
      </c>
      <c r="F416" s="1526"/>
    </row>
    <row r="417" spans="1:6" s="1505" customFormat="1" x14ac:dyDescent="0.2">
      <c r="A417" s="1619" t="s">
        <v>376</v>
      </c>
      <c r="B417" s="1624">
        <v>48</v>
      </c>
      <c r="C417" s="1621"/>
      <c r="D417" s="1751"/>
      <c r="E417" s="439">
        <f t="shared" si="38"/>
        <v>48</v>
      </c>
      <c r="F417" s="1526"/>
    </row>
    <row r="418" spans="1:6" s="1505" customFormat="1" ht="13.5" thickBot="1" x14ac:dyDescent="0.25">
      <c r="A418" s="1644" t="s">
        <v>377</v>
      </c>
      <c r="B418" s="1954">
        <v>33</v>
      </c>
      <c r="C418" s="1752"/>
      <c r="D418" s="1753"/>
      <c r="E418" s="441">
        <f t="shared" si="38"/>
        <v>33</v>
      </c>
      <c r="F418" s="1422"/>
    </row>
    <row r="419" spans="1:6" s="1505" customFormat="1" ht="15.75" thickBot="1" x14ac:dyDescent="0.25">
      <c r="A419" s="1754" t="s">
        <v>2502</v>
      </c>
      <c r="B419" s="56"/>
      <c r="C419" s="56"/>
      <c r="D419" s="56"/>
      <c r="E419" s="54">
        <f t="shared" si="38"/>
        <v>0</v>
      </c>
    </row>
    <row r="420" spans="1:6" s="1505" customFormat="1" x14ac:dyDescent="0.2">
      <c r="A420" s="1132" t="s">
        <v>1667</v>
      </c>
      <c r="B420" s="1755"/>
      <c r="C420" s="907"/>
      <c r="D420" s="378"/>
      <c r="E420" s="360">
        <f t="shared" si="38"/>
        <v>0</v>
      </c>
      <c r="F420" s="1446"/>
    </row>
    <row r="421" spans="1:6" s="1505" customFormat="1" x14ac:dyDescent="0.2">
      <c r="A421" s="1151" t="s">
        <v>2686</v>
      </c>
      <c r="B421" s="1955">
        <v>80</v>
      </c>
      <c r="C421" s="440"/>
      <c r="D421" s="54"/>
      <c r="E421" s="438">
        <f t="shared" si="38"/>
        <v>80</v>
      </c>
      <c r="F421" s="1446"/>
    </row>
    <row r="422" spans="1:6" s="1505" customFormat="1" ht="13.5" thickBot="1" x14ac:dyDescent="0.25">
      <c r="A422" s="1133" t="s">
        <v>1834</v>
      </c>
      <c r="B422" s="1756"/>
      <c r="C422" s="1513"/>
      <c r="D422" s="1511"/>
      <c r="E422" s="1927">
        <f t="shared" si="38"/>
        <v>0</v>
      </c>
      <c r="F422" s="1446"/>
    </row>
    <row r="423" spans="1:6" s="1505" customFormat="1" x14ac:dyDescent="0.2">
      <c r="A423" s="1151" t="s">
        <v>2687</v>
      </c>
      <c r="B423" s="1956">
        <v>20</v>
      </c>
      <c r="C423" s="1142"/>
      <c r="D423" s="1515"/>
      <c r="E423" s="678">
        <f t="shared" si="38"/>
        <v>20</v>
      </c>
      <c r="F423" s="1446"/>
    </row>
    <row r="424" spans="1:6" s="1505" customFormat="1" x14ac:dyDescent="0.2">
      <c r="A424" s="1757" t="s">
        <v>1635</v>
      </c>
      <c r="B424" s="1957">
        <v>96</v>
      </c>
      <c r="C424" s="438"/>
      <c r="D424" s="1528"/>
      <c r="E424" s="438">
        <f t="shared" si="38"/>
        <v>96</v>
      </c>
      <c r="F424" s="1446"/>
    </row>
    <row r="425" spans="1:6" s="1505" customFormat="1" x14ac:dyDescent="0.2">
      <c r="A425" s="1758" t="s">
        <v>2633</v>
      </c>
      <c r="B425" s="1957">
        <v>20</v>
      </c>
      <c r="C425" s="438"/>
      <c r="D425" s="1444"/>
      <c r="E425" s="438">
        <f t="shared" si="38"/>
        <v>20</v>
      </c>
      <c r="F425" s="1446"/>
    </row>
    <row r="426" spans="1:6" s="1505" customFormat="1" x14ac:dyDescent="0.2">
      <c r="A426" s="1739" t="s">
        <v>2634</v>
      </c>
      <c r="B426" s="1759">
        <v>60</v>
      </c>
      <c r="C426" s="1515"/>
      <c r="D426" s="1142"/>
      <c r="E426" s="438">
        <f t="shared" si="38"/>
        <v>60</v>
      </c>
      <c r="F426" s="1446"/>
    </row>
    <row r="427" spans="1:6" s="1505" customFormat="1" x14ac:dyDescent="0.2">
      <c r="A427" s="1739" t="s">
        <v>2817</v>
      </c>
      <c r="B427" s="1738">
        <v>16</v>
      </c>
      <c r="C427" s="1528"/>
      <c r="D427" s="438"/>
      <c r="E427" s="438">
        <f t="shared" si="38"/>
        <v>16</v>
      </c>
      <c r="F427" s="1446"/>
    </row>
    <row r="428" spans="1:6" s="1505" customFormat="1" x14ac:dyDescent="0.2">
      <c r="A428" s="1739" t="s">
        <v>2809</v>
      </c>
      <c r="B428" s="1738">
        <v>30</v>
      </c>
      <c r="C428" s="1528"/>
      <c r="D428" s="438"/>
      <c r="E428" s="438">
        <f t="shared" si="38"/>
        <v>30</v>
      </c>
      <c r="F428" s="1446"/>
    </row>
    <row r="429" spans="1:6" s="1505" customFormat="1" x14ac:dyDescent="0.2">
      <c r="A429" s="1739" t="s">
        <v>2810</v>
      </c>
      <c r="B429" s="1738">
        <v>20</v>
      </c>
      <c r="C429" s="1528"/>
      <c r="D429" s="438"/>
      <c r="E429" s="438">
        <f t="shared" si="38"/>
        <v>20</v>
      </c>
      <c r="F429" s="1446"/>
    </row>
    <row r="430" spans="1:6" s="1505" customFormat="1" x14ac:dyDescent="0.2">
      <c r="A430" s="1760" t="s">
        <v>2405</v>
      </c>
      <c r="B430" s="1738">
        <v>16</v>
      </c>
      <c r="C430" s="1528"/>
      <c r="D430" s="438"/>
      <c r="E430" s="439">
        <f t="shared" si="38"/>
        <v>16</v>
      </c>
      <c r="F430" s="1446"/>
    </row>
    <row r="431" spans="1:6" s="1505" customFormat="1" x14ac:dyDescent="0.2">
      <c r="A431" s="1761" t="s">
        <v>2865</v>
      </c>
      <c r="B431" s="1738"/>
      <c r="C431" s="1528"/>
      <c r="D431" s="438"/>
      <c r="E431" s="439"/>
      <c r="F431" s="1446"/>
    </row>
    <row r="432" spans="1:6" s="1505" customFormat="1" x14ac:dyDescent="0.2">
      <c r="A432" s="1762" t="s">
        <v>2562</v>
      </c>
      <c r="B432" s="1738"/>
      <c r="C432" s="1528"/>
      <c r="D432" s="438"/>
      <c r="E432" s="439">
        <f t="shared" si="38"/>
        <v>0</v>
      </c>
      <c r="F432" s="1446"/>
    </row>
    <row r="433" spans="1:6" s="1505" customFormat="1" x14ac:dyDescent="0.2">
      <c r="A433" s="1762" t="s">
        <v>2563</v>
      </c>
      <c r="B433" s="1738">
        <f>30+50</f>
        <v>80</v>
      </c>
      <c r="C433" s="1763"/>
      <c r="D433" s="1500"/>
      <c r="E433" s="1584">
        <f t="shared" si="38"/>
        <v>80</v>
      </c>
      <c r="F433" s="1545"/>
    </row>
    <row r="434" spans="1:6" s="1505" customFormat="1" x14ac:dyDescent="0.2">
      <c r="A434" s="1701" t="s">
        <v>2731</v>
      </c>
      <c r="B434" s="1738"/>
      <c r="C434" s="1763"/>
      <c r="D434" s="438"/>
      <c r="E434" s="439">
        <f t="shared" si="38"/>
        <v>0</v>
      </c>
      <c r="F434" s="1446"/>
    </row>
    <row r="435" spans="1:6" s="1505" customFormat="1" x14ac:dyDescent="0.2">
      <c r="A435" s="1707" t="s">
        <v>2585</v>
      </c>
      <c r="B435" s="1738">
        <f>6+30</f>
        <v>36</v>
      </c>
      <c r="C435" s="1528"/>
      <c r="D435" s="438"/>
      <c r="E435" s="439">
        <f t="shared" si="38"/>
        <v>36</v>
      </c>
      <c r="F435" s="1446"/>
    </row>
    <row r="436" spans="1:6" s="1505" customFormat="1" x14ac:dyDescent="0.2">
      <c r="A436" s="1151" t="s">
        <v>2651</v>
      </c>
      <c r="B436" s="1759"/>
      <c r="C436" s="1515"/>
      <c r="D436" s="1142"/>
      <c r="E436" s="439">
        <f t="shared" si="38"/>
        <v>0</v>
      </c>
      <c r="F436" s="1446"/>
    </row>
    <row r="437" spans="1:6" s="1505" customFormat="1" x14ac:dyDescent="0.2">
      <c r="A437" s="1762" t="s">
        <v>2725</v>
      </c>
      <c r="B437" s="1738">
        <v>30</v>
      </c>
      <c r="C437" s="1528"/>
      <c r="D437" s="438"/>
      <c r="E437" s="439">
        <f t="shared" si="38"/>
        <v>30</v>
      </c>
      <c r="F437" s="1446"/>
    </row>
    <row r="438" spans="1:6" s="1505" customFormat="1" x14ac:dyDescent="0.2">
      <c r="A438" s="1762" t="s">
        <v>2964</v>
      </c>
      <c r="B438" s="1738">
        <v>16</v>
      </c>
      <c r="C438" s="1528"/>
      <c r="D438" s="438"/>
      <c r="E438" s="439">
        <f t="shared" si="38"/>
        <v>16</v>
      </c>
      <c r="F438" s="1446"/>
    </row>
    <row r="439" spans="1:6" s="1505" customFormat="1" x14ac:dyDescent="0.2">
      <c r="A439" s="1746" t="s">
        <v>3053</v>
      </c>
      <c r="B439" s="1738">
        <v>50</v>
      </c>
      <c r="C439" s="1528"/>
      <c r="D439" s="438"/>
      <c r="E439" s="439">
        <f t="shared" si="38"/>
        <v>50</v>
      </c>
      <c r="F439" s="1446"/>
    </row>
    <row r="440" spans="1:6" s="1164" customFormat="1" x14ac:dyDescent="0.2">
      <c r="A440" s="1746" t="s">
        <v>2812</v>
      </c>
      <c r="B440" s="1527">
        <v>50</v>
      </c>
      <c r="C440" s="1528"/>
      <c r="D440" s="438"/>
      <c r="E440" s="439">
        <f t="shared" si="38"/>
        <v>50</v>
      </c>
      <c r="F440" s="1446"/>
    </row>
    <row r="441" spans="1:6" s="1164" customFormat="1" x14ac:dyDescent="0.2">
      <c r="A441" s="1762" t="s">
        <v>2459</v>
      </c>
      <c r="B441" s="1546">
        <v>17</v>
      </c>
      <c r="C441" s="1515"/>
      <c r="D441" s="1142"/>
      <c r="E441" s="439">
        <f t="shared" si="38"/>
        <v>17</v>
      </c>
      <c r="F441" s="1446"/>
    </row>
    <row r="442" spans="1:6" s="1164" customFormat="1" x14ac:dyDescent="0.2">
      <c r="A442" s="1764" t="s">
        <v>2877</v>
      </c>
      <c r="B442" s="1530"/>
      <c r="C442" s="54"/>
      <c r="D442" s="440"/>
      <c r="E442" s="439">
        <f t="shared" si="38"/>
        <v>0</v>
      </c>
      <c r="F442" s="1446"/>
    </row>
    <row r="443" spans="1:6" s="1164" customFormat="1" ht="13.5" thickBot="1" x14ac:dyDescent="0.25">
      <c r="A443" s="1765" t="s">
        <v>2079</v>
      </c>
      <c r="B443" s="1766"/>
      <c r="C443" s="648"/>
      <c r="D443" s="679"/>
      <c r="E443" s="441">
        <f t="shared" si="38"/>
        <v>0</v>
      </c>
      <c r="F443" s="1446"/>
    </row>
    <row r="444" spans="1:6" s="1448" customFormat="1" ht="15.75" thickBot="1" x14ac:dyDescent="0.25">
      <c r="A444" s="1549" t="s">
        <v>378</v>
      </c>
      <c r="B444" s="54"/>
      <c r="C444" s="54"/>
      <c r="D444" s="87"/>
      <c r="E444" s="54">
        <f t="shared" si="38"/>
        <v>0</v>
      </c>
      <c r="F444" s="1505"/>
    </row>
    <row r="445" spans="1:6" s="1505" customFormat="1" x14ac:dyDescent="0.2">
      <c r="A445" s="1613" t="s">
        <v>379</v>
      </c>
      <c r="B445" s="1614"/>
      <c r="C445" s="62"/>
      <c r="D445" s="41"/>
      <c r="E445" s="907">
        <f t="shared" si="38"/>
        <v>0</v>
      </c>
      <c r="F445" s="1446"/>
    </row>
    <row r="446" spans="1:6" s="1505" customFormat="1" x14ac:dyDescent="0.2">
      <c r="A446" s="1767" t="s">
        <v>380</v>
      </c>
      <c r="B446" s="1616">
        <v>20</v>
      </c>
      <c r="C446" s="1617"/>
      <c r="D446" s="1768"/>
      <c r="E446" s="439">
        <f t="shared" si="38"/>
        <v>20</v>
      </c>
      <c r="F446" s="1446"/>
    </row>
    <row r="447" spans="1:6" s="1505" customFormat="1" x14ac:dyDescent="0.2">
      <c r="A447" s="1619" t="s">
        <v>381</v>
      </c>
      <c r="B447" s="1616"/>
      <c r="C447" s="1617"/>
      <c r="D447" s="1768"/>
      <c r="E447" s="439">
        <f t="shared" si="38"/>
        <v>0</v>
      </c>
      <c r="F447" s="1446"/>
    </row>
    <row r="448" spans="1:6" s="1505" customFormat="1" x14ac:dyDescent="0.2">
      <c r="A448" s="1619" t="s">
        <v>382</v>
      </c>
      <c r="B448" s="1769"/>
      <c r="C448" s="1621"/>
      <c r="D448" s="1574"/>
      <c r="E448" s="439">
        <f t="shared" si="38"/>
        <v>0</v>
      </c>
      <c r="F448" s="1526"/>
    </row>
    <row r="449" spans="1:6" s="1505" customFormat="1" x14ac:dyDescent="0.2">
      <c r="A449" s="1770" t="s">
        <v>2151</v>
      </c>
      <c r="B449" s="1771"/>
      <c r="C449" s="1772"/>
      <c r="D449" s="1635"/>
      <c r="E449" s="439">
        <f t="shared" si="38"/>
        <v>0</v>
      </c>
      <c r="F449" s="1526"/>
    </row>
    <row r="450" spans="1:6" s="1505" customFormat="1" x14ac:dyDescent="0.2">
      <c r="A450" s="1773" t="s">
        <v>383</v>
      </c>
      <c r="B450" s="1958">
        <v>117.5</v>
      </c>
      <c r="C450" s="1774"/>
      <c r="D450" s="1635"/>
      <c r="E450" s="439">
        <f t="shared" si="38"/>
        <v>117.5</v>
      </c>
      <c r="F450" s="1446"/>
    </row>
    <row r="451" spans="1:6" s="1505" customFormat="1" x14ac:dyDescent="0.2">
      <c r="A451" s="1775" t="s">
        <v>2326</v>
      </c>
      <c r="B451" s="1959">
        <v>920</v>
      </c>
      <c r="C451" s="1776"/>
      <c r="D451" s="1777"/>
      <c r="E451" s="439">
        <f t="shared" si="38"/>
        <v>920</v>
      </c>
      <c r="F451" s="1446"/>
    </row>
    <row r="452" spans="1:6" s="1505" customFormat="1" x14ac:dyDescent="0.2">
      <c r="A452" s="1767" t="s">
        <v>384</v>
      </c>
      <c r="B452" s="1363"/>
      <c r="C452" s="1617"/>
      <c r="D452" s="1778"/>
      <c r="E452" s="439">
        <f t="shared" si="38"/>
        <v>0</v>
      </c>
      <c r="F452" s="1446"/>
    </row>
    <row r="453" spans="1:6" s="1505" customFormat="1" x14ac:dyDescent="0.2">
      <c r="A453" s="1644" t="s">
        <v>385</v>
      </c>
      <c r="B453" s="1364"/>
      <c r="C453" s="1642"/>
      <c r="D453" s="1635"/>
      <c r="E453" s="439">
        <f t="shared" si="38"/>
        <v>0</v>
      </c>
      <c r="F453" s="1446"/>
    </row>
    <row r="454" spans="1:6" x14ac:dyDescent="0.2">
      <c r="A454" s="1619" t="s">
        <v>386</v>
      </c>
      <c r="B454" s="1364"/>
      <c r="C454" s="1642"/>
      <c r="D454" s="1643"/>
      <c r="E454" s="439">
        <f t="shared" si="38"/>
        <v>0</v>
      </c>
      <c r="F454" s="1446"/>
    </row>
    <row r="455" spans="1:6" s="1505" customFormat="1" x14ac:dyDescent="0.2">
      <c r="A455" s="1644" t="s">
        <v>387</v>
      </c>
      <c r="B455" s="1641"/>
      <c r="C455" s="1779"/>
      <c r="D455" s="1780"/>
      <c r="E455" s="439">
        <f t="shared" si="38"/>
        <v>0</v>
      </c>
      <c r="F455" s="1446"/>
    </row>
    <row r="456" spans="1:6" s="1505" customFormat="1" x14ac:dyDescent="0.2">
      <c r="A456" s="1644" t="s">
        <v>388</v>
      </c>
      <c r="B456" s="1364">
        <v>17.899999999999999</v>
      </c>
      <c r="C456" s="1642"/>
      <c r="D456" s="1643"/>
      <c r="E456" s="439">
        <f t="shared" si="38"/>
        <v>17.899999999999999</v>
      </c>
      <c r="F456" s="1446"/>
    </row>
    <row r="457" spans="1:6" s="1505" customFormat="1" x14ac:dyDescent="0.2">
      <c r="A457" s="1644" t="s">
        <v>389</v>
      </c>
      <c r="B457" s="1641">
        <v>40</v>
      </c>
      <c r="C457" s="1642"/>
      <c r="D457" s="1643"/>
      <c r="E457" s="439">
        <f t="shared" si="38"/>
        <v>40</v>
      </c>
      <c r="F457" s="1446"/>
    </row>
    <row r="458" spans="1:6" s="1505" customFormat="1" x14ac:dyDescent="0.2">
      <c r="A458" s="1644" t="s">
        <v>390</v>
      </c>
      <c r="B458" s="1641"/>
      <c r="C458" s="1642"/>
      <c r="D458" s="1643"/>
      <c r="E458" s="439">
        <f t="shared" si="38"/>
        <v>0</v>
      </c>
      <c r="F458" s="1446"/>
    </row>
    <row r="459" spans="1:6" s="1505" customFormat="1" ht="13.5" thickBot="1" x14ac:dyDescent="0.25">
      <c r="A459" s="1781" t="s">
        <v>391</v>
      </c>
      <c r="B459" s="1641"/>
      <c r="C459" s="1772"/>
      <c r="D459" s="1643"/>
      <c r="E459" s="441">
        <f t="shared" si="38"/>
        <v>0</v>
      </c>
      <c r="F459" s="1720"/>
    </row>
    <row r="460" spans="1:6" s="1505" customFormat="1" ht="15.75" thickBot="1" x14ac:dyDescent="0.25">
      <c r="A460" s="1782" t="s">
        <v>392</v>
      </c>
      <c r="B460" s="1523"/>
      <c r="C460" s="1523"/>
      <c r="D460" s="1523"/>
      <c r="E460" s="54">
        <f t="shared" si="38"/>
        <v>0</v>
      </c>
      <c r="F460" s="1783"/>
    </row>
    <row r="461" spans="1:6" s="1505" customFormat="1" x14ac:dyDescent="0.2">
      <c r="A461" s="1784" t="s">
        <v>1911</v>
      </c>
      <c r="B461" s="1515">
        <v>20</v>
      </c>
      <c r="C461" s="678"/>
      <c r="D461" s="1515"/>
      <c r="E461" s="907">
        <f t="shared" si="38"/>
        <v>20</v>
      </c>
      <c r="F461" s="1703"/>
    </row>
    <row r="462" spans="1:6" s="1505" customFormat="1" x14ac:dyDescent="0.2">
      <c r="A462" s="1679" t="s">
        <v>393</v>
      </c>
      <c r="B462" s="57">
        <v>120</v>
      </c>
      <c r="C462" s="439"/>
      <c r="D462" s="1785"/>
      <c r="E462" s="439">
        <f t="shared" si="38"/>
        <v>120</v>
      </c>
      <c r="F462" s="1703"/>
    </row>
    <row r="463" spans="1:6" s="1505" customFormat="1" x14ac:dyDescent="0.2">
      <c r="A463" s="1623" t="s">
        <v>2800</v>
      </c>
      <c r="B463" s="57">
        <v>44.25</v>
      </c>
      <c r="C463" s="439"/>
      <c r="D463" s="1785"/>
      <c r="E463" s="439">
        <f t="shared" si="38"/>
        <v>44.25</v>
      </c>
      <c r="F463" s="1786"/>
    </row>
    <row r="464" spans="1:6" s="1505" customFormat="1" x14ac:dyDescent="0.2">
      <c r="A464" s="1622" t="s">
        <v>2556</v>
      </c>
      <c r="B464" s="57">
        <v>8</v>
      </c>
      <c r="C464" s="439"/>
      <c r="D464" s="1785"/>
      <c r="E464" s="439">
        <f t="shared" si="38"/>
        <v>8</v>
      </c>
      <c r="F464" s="1446"/>
    </row>
    <row r="465" spans="1:6" s="1505" customFormat="1" x14ac:dyDescent="0.2">
      <c r="A465" s="1787" t="s">
        <v>1814</v>
      </c>
      <c r="B465" s="1485">
        <v>58.5</v>
      </c>
      <c r="C465" s="439"/>
      <c r="D465" s="1785"/>
      <c r="E465" s="439">
        <f t="shared" si="38"/>
        <v>58.5</v>
      </c>
      <c r="F465" s="1446"/>
    </row>
    <row r="466" spans="1:6" s="1505" customFormat="1" x14ac:dyDescent="0.2">
      <c r="A466" s="1788" t="s">
        <v>1788</v>
      </c>
      <c r="B466" s="57">
        <v>735</v>
      </c>
      <c r="C466" s="439"/>
      <c r="D466" s="1785"/>
      <c r="E466" s="439">
        <f t="shared" si="38"/>
        <v>735</v>
      </c>
      <c r="F466" s="1446"/>
    </row>
    <row r="467" spans="1:6" s="1505" customFormat="1" x14ac:dyDescent="0.2">
      <c r="A467" s="1787" t="s">
        <v>394</v>
      </c>
      <c r="B467" s="57">
        <v>20</v>
      </c>
      <c r="C467" s="439"/>
      <c r="D467" s="1785"/>
      <c r="E467" s="439">
        <f t="shared" si="38"/>
        <v>20</v>
      </c>
      <c r="F467" s="1446"/>
    </row>
    <row r="468" spans="1:6" s="1505" customFormat="1" x14ac:dyDescent="0.2">
      <c r="A468" s="1623" t="s">
        <v>2482</v>
      </c>
      <c r="B468" s="57">
        <v>10</v>
      </c>
      <c r="C468" s="439"/>
      <c r="D468" s="1785"/>
      <c r="E468" s="439">
        <f t="shared" si="38"/>
        <v>10</v>
      </c>
      <c r="F468" s="1446"/>
    </row>
    <row r="469" spans="1:6" s="1505" customFormat="1" x14ac:dyDescent="0.2">
      <c r="A469" s="1789" t="s">
        <v>2684</v>
      </c>
      <c r="B469" s="57"/>
      <c r="C469" s="439"/>
      <c r="D469" s="1785"/>
      <c r="E469" s="439">
        <f t="shared" si="38"/>
        <v>0</v>
      </c>
      <c r="F469" s="1446"/>
    </row>
    <row r="470" spans="1:6" s="1505" customFormat="1" x14ac:dyDescent="0.2">
      <c r="A470" s="1623" t="s">
        <v>1610</v>
      </c>
      <c r="B470" s="57">
        <v>113</v>
      </c>
      <c r="C470" s="439"/>
      <c r="D470" s="1785"/>
      <c r="E470" s="439">
        <f t="shared" si="38"/>
        <v>113</v>
      </c>
      <c r="F470" s="1446"/>
    </row>
    <row r="471" spans="1:6" s="1505" customFormat="1" x14ac:dyDescent="0.2">
      <c r="A471" s="1622" t="s">
        <v>2557</v>
      </c>
      <c r="B471" s="57">
        <v>40</v>
      </c>
      <c r="C471" s="439"/>
      <c r="D471" s="1785"/>
      <c r="E471" s="439">
        <f t="shared" si="38"/>
        <v>40</v>
      </c>
      <c r="F471" s="1446"/>
    </row>
    <row r="472" spans="1:6" s="1505" customFormat="1" x14ac:dyDescent="0.2">
      <c r="A472" s="1787" t="s">
        <v>2393</v>
      </c>
      <c r="B472" s="57">
        <v>20</v>
      </c>
      <c r="C472" s="439"/>
      <c r="D472" s="1785"/>
      <c r="E472" s="439">
        <f t="shared" si="38"/>
        <v>20</v>
      </c>
      <c r="F472" s="1446"/>
    </row>
    <row r="473" spans="1:6" s="1505" customFormat="1" x14ac:dyDescent="0.2">
      <c r="A473" s="1787" t="s">
        <v>395</v>
      </c>
      <c r="B473" s="57">
        <v>9.6</v>
      </c>
      <c r="C473" s="439"/>
      <c r="D473" s="1785"/>
      <c r="E473" s="439">
        <f t="shared" si="38"/>
        <v>9.6</v>
      </c>
      <c r="F473" s="1446"/>
    </row>
    <row r="474" spans="1:6" s="1505" customFormat="1" x14ac:dyDescent="0.2">
      <c r="A474" s="1790" t="s">
        <v>396</v>
      </c>
      <c r="B474" s="57">
        <v>700</v>
      </c>
      <c r="C474" s="439"/>
      <c r="D474" s="1791"/>
      <c r="E474" s="439">
        <f t="shared" si="38"/>
        <v>700</v>
      </c>
      <c r="F474" s="1545"/>
    </row>
    <row r="475" spans="1:6" s="1505" customFormat="1" x14ac:dyDescent="0.2">
      <c r="A475" s="1792" t="s">
        <v>3019</v>
      </c>
      <c r="B475" s="57">
        <v>170</v>
      </c>
      <c r="C475" s="439"/>
      <c r="D475" s="1791"/>
      <c r="E475" s="439">
        <f t="shared" si="38"/>
        <v>170</v>
      </c>
      <c r="F475" s="1545"/>
    </row>
    <row r="476" spans="1:6" s="1505" customFormat="1" x14ac:dyDescent="0.2">
      <c r="A476" s="1787" t="s">
        <v>3020</v>
      </c>
      <c r="B476" s="57">
        <v>600</v>
      </c>
      <c r="C476" s="439"/>
      <c r="D476" s="1791"/>
      <c r="E476" s="439">
        <f t="shared" si="38"/>
        <v>600</v>
      </c>
      <c r="F476" s="1446"/>
    </row>
    <row r="477" spans="1:6" s="1505" customFormat="1" x14ac:dyDescent="0.2">
      <c r="A477" s="1790" t="s">
        <v>3029</v>
      </c>
      <c r="B477" s="1501">
        <v>3570</v>
      </c>
      <c r="C477" s="901"/>
      <c r="D477" s="1793"/>
      <c r="E477" s="439">
        <f t="shared" si="38"/>
        <v>3570</v>
      </c>
      <c r="F477" s="1446"/>
    </row>
    <row r="478" spans="1:6" s="1505" customFormat="1" x14ac:dyDescent="0.2">
      <c r="A478" s="1631" t="s">
        <v>1611</v>
      </c>
      <c r="B478" s="1501">
        <v>2.4</v>
      </c>
      <c r="C478" s="901">
        <v>20</v>
      </c>
      <c r="D478" s="1794"/>
      <c r="E478" s="439">
        <f t="shared" si="38"/>
        <v>-17.600000000000001</v>
      </c>
      <c r="F478" s="1545"/>
    </row>
    <row r="479" spans="1:6" s="1505" customFormat="1" x14ac:dyDescent="0.2">
      <c r="A479" s="1795" t="s">
        <v>2481</v>
      </c>
      <c r="B479" s="1501"/>
      <c r="C479" s="901"/>
      <c r="D479" s="1794"/>
      <c r="E479" s="439">
        <f t="shared" si="38"/>
        <v>0</v>
      </c>
      <c r="F479" s="1545"/>
    </row>
    <row r="480" spans="1:6" s="1505" customFormat="1" x14ac:dyDescent="0.2">
      <c r="A480" s="1789" t="s">
        <v>2685</v>
      </c>
      <c r="B480" s="1501"/>
      <c r="C480" s="901"/>
      <c r="D480" s="1794"/>
      <c r="E480" s="439">
        <f t="shared" si="38"/>
        <v>0</v>
      </c>
      <c r="F480" s="1545"/>
    </row>
    <row r="481" spans="1:6" s="1505" customFormat="1" x14ac:dyDescent="0.2">
      <c r="A481" s="1623" t="s">
        <v>1651</v>
      </c>
      <c r="B481" s="1501">
        <v>183</v>
      </c>
      <c r="C481" s="901"/>
      <c r="D481" s="1793"/>
      <c r="E481" s="439">
        <f t="shared" si="38"/>
        <v>183</v>
      </c>
      <c r="F481" s="1446"/>
    </row>
    <row r="482" spans="1:6" s="1505" customFormat="1" x14ac:dyDescent="0.2">
      <c r="A482" s="1623" t="s">
        <v>2144</v>
      </c>
      <c r="B482" s="1501"/>
      <c r="C482" s="901"/>
      <c r="D482" s="1794"/>
      <c r="E482" s="439">
        <f t="shared" si="38"/>
        <v>0</v>
      </c>
      <c r="F482" s="1446"/>
    </row>
    <row r="483" spans="1:6" s="1505" customFormat="1" x14ac:dyDescent="0.2">
      <c r="A483" s="1631" t="s">
        <v>397</v>
      </c>
      <c r="B483" s="1501"/>
      <c r="C483" s="901"/>
      <c r="D483" s="1596"/>
      <c r="E483" s="439">
        <f t="shared" si="38"/>
        <v>0</v>
      </c>
      <c r="F483" s="1446"/>
    </row>
    <row r="484" spans="1:6" s="1505" customFormat="1" x14ac:dyDescent="0.2">
      <c r="A484" s="1623" t="s">
        <v>1650</v>
      </c>
      <c r="B484" s="1501">
        <v>244</v>
      </c>
      <c r="C484" s="901"/>
      <c r="D484" s="1596"/>
      <c r="E484" s="439">
        <f t="shared" si="38"/>
        <v>244</v>
      </c>
      <c r="F484" s="1545"/>
    </row>
    <row r="485" spans="1:6" s="1505" customFormat="1" x14ac:dyDescent="0.2">
      <c r="A485" s="1623" t="s">
        <v>2923</v>
      </c>
      <c r="B485" s="1501"/>
      <c r="C485" s="901">
        <v>80</v>
      </c>
      <c r="D485" s="1596"/>
      <c r="E485" s="439">
        <f t="shared" si="38"/>
        <v>-80</v>
      </c>
      <c r="F485" s="1545"/>
    </row>
    <row r="486" spans="1:6" s="1505" customFormat="1" x14ac:dyDescent="0.2">
      <c r="A486" s="1792" t="s">
        <v>1794</v>
      </c>
      <c r="B486" s="1501"/>
      <c r="C486" s="901"/>
      <c r="D486" s="1596"/>
      <c r="E486" s="439">
        <f t="shared" si="38"/>
        <v>0</v>
      </c>
      <c r="F486" s="1545"/>
    </row>
    <row r="487" spans="1:6" s="1505" customFormat="1" x14ac:dyDescent="0.2">
      <c r="A487" s="1619" t="s">
        <v>398</v>
      </c>
      <c r="B487" s="1501">
        <v>10</v>
      </c>
      <c r="C487" s="901"/>
      <c r="D487" s="1596"/>
      <c r="E487" s="439">
        <f t="shared" si="38"/>
        <v>10</v>
      </c>
      <c r="F487" s="1446"/>
    </row>
    <row r="488" spans="1:6" s="1505" customFormat="1" x14ac:dyDescent="0.2">
      <c r="A488" s="1790" t="s">
        <v>399</v>
      </c>
      <c r="B488" s="1501">
        <v>710</v>
      </c>
      <c r="C488" s="901"/>
      <c r="D488" s="1596"/>
      <c r="E488" s="439">
        <f t="shared" si="38"/>
        <v>710</v>
      </c>
      <c r="F488" s="1545"/>
    </row>
    <row r="489" spans="1:6" s="1505" customFormat="1" x14ac:dyDescent="0.2">
      <c r="A489" s="1796" t="s">
        <v>2558</v>
      </c>
      <c r="B489" s="1503">
        <v>16</v>
      </c>
      <c r="C489" s="900"/>
      <c r="D489" s="1601"/>
      <c r="E489" s="439">
        <f t="shared" si="38"/>
        <v>16</v>
      </c>
      <c r="F489" s="1545"/>
    </row>
    <row r="490" spans="1:6" s="1505" customFormat="1" x14ac:dyDescent="0.2">
      <c r="A490" s="1797" t="s">
        <v>1641</v>
      </c>
      <c r="B490" s="1503">
        <v>240</v>
      </c>
      <c r="C490" s="900"/>
      <c r="D490" s="1601"/>
      <c r="E490" s="439">
        <f t="shared" ref="E490:E556" si="39">B490-C490-D490</f>
        <v>240</v>
      </c>
      <c r="F490" s="1545"/>
    </row>
    <row r="491" spans="1:6" s="1505" customFormat="1" x14ac:dyDescent="0.2">
      <c r="A491" s="1792" t="s">
        <v>1795</v>
      </c>
      <c r="B491" s="1503"/>
      <c r="C491" s="900"/>
      <c r="D491" s="1601"/>
      <c r="E491" s="439">
        <f t="shared" si="39"/>
        <v>0</v>
      </c>
      <c r="F491" s="1545"/>
    </row>
    <row r="492" spans="1:6" s="1505" customFormat="1" x14ac:dyDescent="0.2">
      <c r="A492" s="1623" t="s">
        <v>1836</v>
      </c>
      <c r="B492" s="1503">
        <v>223</v>
      </c>
      <c r="C492" s="900"/>
      <c r="D492" s="1601"/>
      <c r="E492" s="439">
        <f t="shared" si="39"/>
        <v>223</v>
      </c>
      <c r="F492" s="1545"/>
    </row>
    <row r="493" spans="1:6" s="1505" customFormat="1" x14ac:dyDescent="0.2">
      <c r="A493" s="1798" t="s">
        <v>1937</v>
      </c>
      <c r="B493" s="1503"/>
      <c r="C493" s="900"/>
      <c r="D493" s="1601"/>
      <c r="E493" s="439">
        <f t="shared" si="39"/>
        <v>0</v>
      </c>
      <c r="F493" s="1446"/>
    </row>
    <row r="494" spans="1:6" s="1505" customFormat="1" x14ac:dyDescent="0.2">
      <c r="A494" s="1631" t="s">
        <v>3021</v>
      </c>
      <c r="B494" s="1503"/>
      <c r="C494" s="900"/>
      <c r="D494" s="1601"/>
      <c r="E494" s="439">
        <f t="shared" si="39"/>
        <v>0</v>
      </c>
      <c r="F494" s="1446"/>
    </row>
    <row r="495" spans="1:6" s="1505" customFormat="1" x14ac:dyDescent="0.2">
      <c r="A495" s="1623" t="s">
        <v>2385</v>
      </c>
      <c r="B495" s="1651">
        <v>17</v>
      </c>
      <c r="C495" s="1513"/>
      <c r="D495" s="1799"/>
      <c r="E495" s="439">
        <f t="shared" si="39"/>
        <v>17</v>
      </c>
      <c r="F495" s="1446"/>
    </row>
    <row r="496" spans="1:6" s="1505" customFormat="1" x14ac:dyDescent="0.2">
      <c r="A496" s="1789" t="s">
        <v>2922</v>
      </c>
      <c r="B496" s="1515">
        <v>61</v>
      </c>
      <c r="C496" s="1142"/>
      <c r="D496" s="1800"/>
      <c r="E496" s="439">
        <f t="shared" si="39"/>
        <v>61</v>
      </c>
      <c r="F496" s="1446"/>
    </row>
    <row r="497" spans="1:6" s="1505" customFormat="1" x14ac:dyDescent="0.2">
      <c r="A497" s="1787" t="s">
        <v>2678</v>
      </c>
      <c r="B497" s="57">
        <v>140</v>
      </c>
      <c r="C497" s="439"/>
      <c r="D497" s="1785"/>
      <c r="E497" s="439">
        <f t="shared" si="39"/>
        <v>140</v>
      </c>
      <c r="F497" s="1703"/>
    </row>
    <row r="498" spans="1:6" s="1505" customFormat="1" x14ac:dyDescent="0.2">
      <c r="A498" s="1622" t="s">
        <v>2564</v>
      </c>
      <c r="B498" s="1503"/>
      <c r="C498" s="1801"/>
      <c r="D498" s="1601"/>
      <c r="E498" s="439">
        <f t="shared" si="39"/>
        <v>0</v>
      </c>
      <c r="F498" s="1446"/>
    </row>
    <row r="499" spans="1:6" s="1505" customFormat="1" ht="13.5" thickBot="1" x14ac:dyDescent="0.25">
      <c r="A499" s="1802" t="s">
        <v>2327</v>
      </c>
      <c r="B499" s="1579">
        <v>202</v>
      </c>
      <c r="C499" s="902"/>
      <c r="D499" s="1803"/>
      <c r="E499" s="441">
        <f t="shared" si="39"/>
        <v>202</v>
      </c>
      <c r="F499" s="1804"/>
    </row>
    <row r="500" spans="1:6" s="1505" customFormat="1" ht="16.5" thickBot="1" x14ac:dyDescent="0.25">
      <c r="A500" s="1126" t="s">
        <v>400</v>
      </c>
      <c r="B500" s="54"/>
      <c r="C500" s="142"/>
      <c r="D500" s="1805"/>
      <c r="E500" s="54">
        <f t="shared" si="39"/>
        <v>0</v>
      </c>
    </row>
    <row r="501" spans="1:6" s="1164" customFormat="1" x14ac:dyDescent="0.2">
      <c r="A501" s="1445" t="s">
        <v>2854</v>
      </c>
      <c r="B501" s="678">
        <v>5</v>
      </c>
      <c r="C501" s="678"/>
      <c r="D501" s="678"/>
      <c r="E501" s="678">
        <f t="shared" si="39"/>
        <v>5</v>
      </c>
      <c r="F501" s="1446"/>
    </row>
    <row r="502" spans="1:6" s="1505" customFormat="1" x14ac:dyDescent="0.2">
      <c r="A502" s="1445" t="s">
        <v>2584</v>
      </c>
      <c r="B502" s="439"/>
      <c r="C502" s="439"/>
      <c r="D502" s="439"/>
      <c r="E502" s="439">
        <f t="shared" si="39"/>
        <v>0</v>
      </c>
      <c r="F502" s="1446"/>
    </row>
    <row r="503" spans="1:6" s="1164" customFormat="1" x14ac:dyDescent="0.2">
      <c r="A503" s="904" t="s">
        <v>1722</v>
      </c>
      <c r="B503" s="439">
        <v>6</v>
      </c>
      <c r="C503" s="439"/>
      <c r="D503" s="439"/>
      <c r="E503" s="439">
        <f t="shared" si="39"/>
        <v>6</v>
      </c>
      <c r="F503" s="1446"/>
    </row>
    <row r="504" spans="1:6" s="1164" customFormat="1" x14ac:dyDescent="0.2">
      <c r="A504" s="904" t="s">
        <v>3077</v>
      </c>
      <c r="B504" s="439">
        <v>60</v>
      </c>
      <c r="C504" s="439"/>
      <c r="D504" s="439"/>
      <c r="E504" s="439">
        <f t="shared" ref="E504" si="40">B504-C504-D504</f>
        <v>60</v>
      </c>
      <c r="F504" s="1446"/>
    </row>
    <row r="505" spans="1:6" s="1164" customFormat="1" x14ac:dyDescent="0.2">
      <c r="A505" s="1690" t="s">
        <v>1668</v>
      </c>
      <c r="B505" s="439"/>
      <c r="C505" s="439"/>
      <c r="D505" s="439"/>
      <c r="E505" s="439">
        <f t="shared" si="39"/>
        <v>0</v>
      </c>
      <c r="F505" s="1446"/>
    </row>
    <row r="506" spans="1:6" s="1164" customFormat="1" x14ac:dyDescent="0.2">
      <c r="A506" s="1445" t="s">
        <v>2498</v>
      </c>
      <c r="B506" s="439"/>
      <c r="C506" s="439"/>
      <c r="D506" s="439"/>
      <c r="E506" s="439">
        <f t="shared" si="39"/>
        <v>0</v>
      </c>
      <c r="F506" s="1545">
        <v>40</v>
      </c>
    </row>
    <row r="507" spans="1:6" s="1164" customFormat="1" x14ac:dyDescent="0.2">
      <c r="A507" s="1445" t="s">
        <v>2652</v>
      </c>
      <c r="B507" s="439">
        <v>30</v>
      </c>
      <c r="C507" s="439"/>
      <c r="D507" s="439"/>
      <c r="E507" s="439">
        <f t="shared" si="39"/>
        <v>30</v>
      </c>
      <c r="F507" s="1446"/>
    </row>
    <row r="508" spans="1:6" s="1164" customFormat="1" x14ac:dyDescent="0.2">
      <c r="A508" s="1806" t="s">
        <v>2928</v>
      </c>
      <c r="B508" s="439">
        <v>76</v>
      </c>
      <c r="C508" s="439"/>
      <c r="D508" s="439"/>
      <c r="E508" s="439">
        <f t="shared" si="39"/>
        <v>76</v>
      </c>
      <c r="F508" s="1446">
        <v>120</v>
      </c>
    </row>
    <row r="509" spans="1:6" s="1164" customFormat="1" x14ac:dyDescent="0.2">
      <c r="A509" s="1445" t="s">
        <v>3062</v>
      </c>
      <c r="B509" s="439">
        <v>50</v>
      </c>
      <c r="C509" s="439"/>
      <c r="D509" s="439"/>
      <c r="E509" s="439">
        <f t="shared" si="39"/>
        <v>50</v>
      </c>
      <c r="F509" s="1446"/>
    </row>
    <row r="510" spans="1:6" s="1164" customFormat="1" x14ac:dyDescent="0.2">
      <c r="A510" s="1445" t="s">
        <v>2384</v>
      </c>
      <c r="B510" s="901"/>
      <c r="C510" s="901"/>
      <c r="D510" s="901"/>
      <c r="E510" s="439">
        <f t="shared" si="39"/>
        <v>0</v>
      </c>
      <c r="F510" s="1446">
        <v>40</v>
      </c>
    </row>
    <row r="511" spans="1:6" s="1164" customFormat="1" x14ac:dyDescent="0.2">
      <c r="A511" s="1806" t="s">
        <v>2927</v>
      </c>
      <c r="B511" s="1960">
        <v>60</v>
      </c>
      <c r="C511" s="901"/>
      <c r="D511" s="901"/>
      <c r="E511" s="439">
        <f t="shared" si="39"/>
        <v>60</v>
      </c>
      <c r="F511" s="1446">
        <v>120</v>
      </c>
    </row>
    <row r="512" spans="1:6" s="1164" customFormat="1" x14ac:dyDescent="0.2">
      <c r="A512" s="1445" t="s">
        <v>2966</v>
      </c>
      <c r="B512" s="1960">
        <v>40</v>
      </c>
      <c r="C512" s="901"/>
      <c r="D512" s="901"/>
      <c r="E512" s="439">
        <f t="shared" si="39"/>
        <v>40</v>
      </c>
      <c r="F512" s="1446"/>
    </row>
    <row r="513" spans="1:6" s="1164" customFormat="1" x14ac:dyDescent="0.2">
      <c r="A513" s="1445" t="s">
        <v>2383</v>
      </c>
      <c r="B513" s="901">
        <v>32</v>
      </c>
      <c r="C513" s="901"/>
      <c r="D513" s="901"/>
      <c r="E513" s="439">
        <f t="shared" si="39"/>
        <v>32</v>
      </c>
      <c r="F513" s="1545">
        <v>40</v>
      </c>
    </row>
    <row r="514" spans="1:6" s="1164" customFormat="1" x14ac:dyDescent="0.2">
      <c r="A514" s="1445" t="s">
        <v>2453</v>
      </c>
      <c r="B514" s="901">
        <v>28</v>
      </c>
      <c r="C514" s="901"/>
      <c r="D514" s="901"/>
      <c r="E514" s="439">
        <f t="shared" si="39"/>
        <v>28</v>
      </c>
      <c r="F514" s="1446"/>
    </row>
    <row r="515" spans="1:6" s="1164" customFormat="1" x14ac:dyDescent="0.2">
      <c r="A515" s="1445" t="s">
        <v>2855</v>
      </c>
      <c r="B515" s="901"/>
      <c r="C515" s="901"/>
      <c r="D515" s="901"/>
      <c r="E515" s="439">
        <f t="shared" si="39"/>
        <v>0</v>
      </c>
      <c r="F515" s="1545"/>
    </row>
    <row r="516" spans="1:6" s="1164" customFormat="1" x14ac:dyDescent="0.2">
      <c r="A516" s="1445" t="s">
        <v>2382</v>
      </c>
      <c r="B516" s="901">
        <v>40</v>
      </c>
      <c r="C516" s="901"/>
      <c r="D516" s="901"/>
      <c r="E516" s="439">
        <f t="shared" si="39"/>
        <v>40</v>
      </c>
      <c r="F516" s="1545"/>
    </row>
    <row r="517" spans="1:6" s="1164" customFormat="1" x14ac:dyDescent="0.2">
      <c r="A517" s="904" t="s">
        <v>2092</v>
      </c>
      <c r="B517" s="901"/>
      <c r="C517" s="901"/>
      <c r="D517" s="901"/>
      <c r="E517" s="439">
        <f t="shared" si="39"/>
        <v>0</v>
      </c>
      <c r="F517" s="1163"/>
    </row>
    <row r="518" spans="1:6" s="1164" customFormat="1" x14ac:dyDescent="0.2">
      <c r="A518" s="904" t="s">
        <v>3078</v>
      </c>
      <c r="B518" s="901">
        <v>24</v>
      </c>
      <c r="C518" s="901"/>
      <c r="D518" s="901"/>
      <c r="E518" s="439">
        <f t="shared" ref="E518" si="41">B518-C518-D518</f>
        <v>24</v>
      </c>
      <c r="F518" s="1163"/>
    </row>
    <row r="519" spans="1:6" s="1164" customFormat="1" x14ac:dyDescent="0.2">
      <c r="A519" s="904" t="s">
        <v>3079</v>
      </c>
      <c r="B519" s="901">
        <v>30</v>
      </c>
      <c r="C519" s="901"/>
      <c r="D519" s="901"/>
      <c r="E519" s="439">
        <f t="shared" ref="E519" si="42">B519-C519-D519</f>
        <v>30</v>
      </c>
      <c r="F519" s="1163"/>
    </row>
    <row r="520" spans="1:6" s="1164" customFormat="1" x14ac:dyDescent="0.2">
      <c r="A520" s="1807" t="s">
        <v>1585</v>
      </c>
      <c r="B520" s="901">
        <v>10</v>
      </c>
      <c r="C520" s="901"/>
      <c r="D520" s="901"/>
      <c r="E520" s="439">
        <f t="shared" si="39"/>
        <v>10</v>
      </c>
      <c r="F520" s="1163"/>
    </row>
    <row r="521" spans="1:6" s="1164" customFormat="1" x14ac:dyDescent="0.2">
      <c r="A521" s="1445" t="s">
        <v>2729</v>
      </c>
      <c r="B521" s="901">
        <v>60</v>
      </c>
      <c r="C521" s="901"/>
      <c r="D521" s="901"/>
      <c r="E521" s="439">
        <f t="shared" si="39"/>
        <v>60</v>
      </c>
      <c r="F521" s="1163"/>
    </row>
    <row r="522" spans="1:6" s="1164" customFormat="1" x14ac:dyDescent="0.2">
      <c r="A522" s="1445" t="s">
        <v>2921</v>
      </c>
      <c r="B522" s="901">
        <v>120</v>
      </c>
      <c r="C522" s="901"/>
      <c r="D522" s="901"/>
      <c r="E522" s="439">
        <f t="shared" si="39"/>
        <v>120</v>
      </c>
      <c r="F522" s="1163">
        <v>80</v>
      </c>
    </row>
    <row r="523" spans="1:6" s="1164" customFormat="1" x14ac:dyDescent="0.2">
      <c r="A523" s="1445" t="s">
        <v>2926</v>
      </c>
      <c r="B523" s="901">
        <v>12</v>
      </c>
      <c r="C523" s="901"/>
      <c r="D523" s="901"/>
      <c r="E523" s="439">
        <f t="shared" si="39"/>
        <v>12</v>
      </c>
      <c r="F523" s="1545">
        <v>40</v>
      </c>
    </row>
    <row r="524" spans="1:6" s="1164" customFormat="1" x14ac:dyDescent="0.2">
      <c r="A524" s="1445" t="s">
        <v>2454</v>
      </c>
      <c r="B524" s="901">
        <v>60</v>
      </c>
      <c r="C524" s="901"/>
      <c r="D524" s="901"/>
      <c r="E524" s="439">
        <f t="shared" si="39"/>
        <v>60</v>
      </c>
      <c r="F524" s="1446"/>
    </row>
    <row r="525" spans="1:6" s="1164" customFormat="1" x14ac:dyDescent="0.2">
      <c r="A525" s="813" t="s">
        <v>2398</v>
      </c>
      <c r="B525" s="901">
        <v>2.65</v>
      </c>
      <c r="C525" s="901"/>
      <c r="D525" s="901"/>
      <c r="E525" s="439">
        <f t="shared" si="39"/>
        <v>2.65</v>
      </c>
      <c r="F525" s="1446"/>
    </row>
    <row r="526" spans="1:6" s="1164" customFormat="1" x14ac:dyDescent="0.2">
      <c r="A526" s="1394" t="s">
        <v>2757</v>
      </c>
      <c r="B526" s="901"/>
      <c r="C526" s="901"/>
      <c r="D526" s="901"/>
      <c r="E526" s="439">
        <f t="shared" ref="E526" si="43">B526-C526-D526</f>
        <v>0</v>
      </c>
      <c r="F526" s="1446"/>
    </row>
    <row r="527" spans="1:6" s="1164" customFormat="1" x14ac:dyDescent="0.2">
      <c r="A527" s="1394" t="s">
        <v>2954</v>
      </c>
      <c r="B527" s="901"/>
      <c r="C527" s="901"/>
      <c r="D527" s="901"/>
      <c r="E527" s="439">
        <f t="shared" ref="E527" si="44">B527-C527-D527</f>
        <v>0</v>
      </c>
      <c r="F527" s="1446"/>
    </row>
    <row r="528" spans="1:6" s="1505" customFormat="1" x14ac:dyDescent="0.2">
      <c r="A528" s="1445" t="s">
        <v>2499</v>
      </c>
      <c r="B528" s="901">
        <v>6</v>
      </c>
      <c r="C528" s="901">
        <v>40</v>
      </c>
      <c r="D528" s="901"/>
      <c r="E528" s="439">
        <f t="shared" si="39"/>
        <v>-34</v>
      </c>
      <c r="F528" s="1446"/>
    </row>
    <row r="529" spans="1:6" s="1505" customFormat="1" x14ac:dyDescent="0.2">
      <c r="A529" s="1445" t="s">
        <v>1943</v>
      </c>
      <c r="B529" s="901"/>
      <c r="C529" s="901"/>
      <c r="D529" s="901"/>
      <c r="E529" s="439">
        <f t="shared" si="39"/>
        <v>0</v>
      </c>
      <c r="F529" s="1545"/>
    </row>
    <row r="530" spans="1:6" s="1505" customFormat="1" x14ac:dyDescent="0.2">
      <c r="A530" s="1445" t="s">
        <v>2594</v>
      </c>
      <c r="B530" s="901"/>
      <c r="C530" s="901"/>
      <c r="D530" s="901"/>
      <c r="E530" s="439">
        <f t="shared" si="39"/>
        <v>0</v>
      </c>
      <c r="F530" s="1545"/>
    </row>
    <row r="531" spans="1:6" s="1505" customFormat="1" x14ac:dyDescent="0.2">
      <c r="A531" s="1807" t="s">
        <v>1888</v>
      </c>
      <c r="B531" s="901">
        <v>150</v>
      </c>
      <c r="C531" s="901"/>
      <c r="D531" s="901"/>
      <c r="E531" s="439">
        <f t="shared" si="39"/>
        <v>150</v>
      </c>
      <c r="F531" s="1446"/>
    </row>
    <row r="532" spans="1:6" s="1505" customFormat="1" x14ac:dyDescent="0.2">
      <c r="A532" s="1807" t="s">
        <v>2007</v>
      </c>
      <c r="B532" s="901">
        <v>108</v>
      </c>
      <c r="C532" s="901"/>
      <c r="D532" s="901"/>
      <c r="E532" s="439">
        <f t="shared" si="39"/>
        <v>108</v>
      </c>
      <c r="F532" s="1446"/>
    </row>
    <row r="533" spans="1:6" s="1505" customFormat="1" x14ac:dyDescent="0.2">
      <c r="A533" s="1445" t="s">
        <v>2500</v>
      </c>
      <c r="B533" s="900">
        <v>30</v>
      </c>
      <c r="C533" s="900"/>
      <c r="D533" s="1808"/>
      <c r="E533" s="439">
        <f t="shared" si="39"/>
        <v>30</v>
      </c>
      <c r="F533" s="1446"/>
    </row>
    <row r="534" spans="1:6" s="1505" customFormat="1" x14ac:dyDescent="0.2">
      <c r="A534" s="1445" t="s">
        <v>2148</v>
      </c>
      <c r="B534" s="900"/>
      <c r="C534" s="900"/>
      <c r="D534" s="1808"/>
      <c r="E534" s="439">
        <f t="shared" si="39"/>
        <v>0</v>
      </c>
      <c r="F534" s="1545"/>
    </row>
    <row r="535" spans="1:6" s="1505" customFormat="1" x14ac:dyDescent="0.2">
      <c r="A535" s="1809" t="s">
        <v>2005</v>
      </c>
      <c r="B535" s="900"/>
      <c r="C535" s="900"/>
      <c r="D535" s="1808"/>
      <c r="E535" s="439">
        <f t="shared" si="39"/>
        <v>0</v>
      </c>
      <c r="F535" s="1446"/>
    </row>
    <row r="536" spans="1:6" s="1164" customFormat="1" x14ac:dyDescent="0.2">
      <c r="A536" s="1810" t="s">
        <v>401</v>
      </c>
      <c r="B536" s="900"/>
      <c r="C536" s="900"/>
      <c r="D536" s="1808"/>
      <c r="E536" s="439">
        <f t="shared" si="39"/>
        <v>0</v>
      </c>
      <c r="F536" s="1446"/>
    </row>
    <row r="537" spans="1:6" s="1164" customFormat="1" x14ac:dyDescent="0.2">
      <c r="A537" s="1809" t="s">
        <v>2353</v>
      </c>
      <c r="B537" s="900">
        <v>32</v>
      </c>
      <c r="C537" s="900"/>
      <c r="D537" s="1808"/>
      <c r="E537" s="439">
        <f t="shared" si="39"/>
        <v>32</v>
      </c>
      <c r="F537" s="1446"/>
    </row>
    <row r="538" spans="1:6" s="1448" customFormat="1" ht="15" customHeight="1" x14ac:dyDescent="0.2">
      <c r="A538" s="813" t="s">
        <v>2751</v>
      </c>
      <c r="B538" s="900"/>
      <c r="C538" s="900"/>
      <c r="D538" s="900"/>
      <c r="E538" s="439">
        <f>B538-C538-D538</f>
        <v>0</v>
      </c>
      <c r="F538" s="1446"/>
    </row>
    <row r="539" spans="1:6" s="1448" customFormat="1" ht="15" customHeight="1" x14ac:dyDescent="0.2">
      <c r="A539" s="1394" t="s">
        <v>2392</v>
      </c>
      <c r="B539" s="900">
        <v>2.65</v>
      </c>
      <c r="C539" s="900"/>
      <c r="D539" s="900"/>
      <c r="E539" s="439">
        <f t="shared" si="39"/>
        <v>2.65</v>
      </c>
      <c r="F539" s="1446"/>
    </row>
    <row r="540" spans="1:6" s="1448" customFormat="1" ht="25.5" x14ac:dyDescent="0.2">
      <c r="A540" s="1445" t="s">
        <v>2913</v>
      </c>
      <c r="B540" s="900"/>
      <c r="C540" s="900"/>
      <c r="D540" s="900"/>
      <c r="E540" s="439">
        <f t="shared" si="39"/>
        <v>0</v>
      </c>
      <c r="F540" s="1446"/>
    </row>
    <row r="541" spans="1:6" s="1448" customFormat="1" ht="15" customHeight="1" x14ac:dyDescent="0.2">
      <c r="A541" s="813" t="s">
        <v>402</v>
      </c>
      <c r="B541" s="900">
        <v>36</v>
      </c>
      <c r="C541" s="900"/>
      <c r="D541" s="900"/>
      <c r="E541" s="439">
        <f t="shared" si="39"/>
        <v>36</v>
      </c>
      <c r="F541" s="1446"/>
    </row>
    <row r="542" spans="1:6" s="1448" customFormat="1" ht="15" customHeight="1" x14ac:dyDescent="0.2">
      <c r="A542" s="813" t="s">
        <v>2391</v>
      </c>
      <c r="B542" s="900">
        <v>26.5</v>
      </c>
      <c r="C542" s="900"/>
      <c r="D542" s="900"/>
      <c r="E542" s="439">
        <f t="shared" si="39"/>
        <v>26.5</v>
      </c>
      <c r="F542" s="1446"/>
    </row>
    <row r="543" spans="1:6" s="1448" customFormat="1" ht="15" customHeight="1" thickBot="1" x14ac:dyDescent="0.25">
      <c r="A543" s="811" t="s">
        <v>403</v>
      </c>
      <c r="B543" s="902"/>
      <c r="C543" s="902"/>
      <c r="D543" s="902"/>
      <c r="E543" s="441">
        <f t="shared" si="39"/>
        <v>0</v>
      </c>
      <c r="F543" s="1526"/>
    </row>
    <row r="544" spans="1:6" s="1448" customFormat="1" ht="15" customHeight="1" thickBot="1" x14ac:dyDescent="0.25">
      <c r="A544" s="1981" t="s">
        <v>404</v>
      </c>
      <c r="B544" s="1982"/>
      <c r="C544" s="1982"/>
      <c r="D544" s="1982"/>
      <c r="E544" s="1982"/>
      <c r="F544" s="1982"/>
    </row>
    <row r="545" spans="1:6" s="1448" customFormat="1" x14ac:dyDescent="0.2">
      <c r="A545" s="1811" t="s">
        <v>2986</v>
      </c>
      <c r="B545" s="1687"/>
      <c r="C545" s="1812"/>
      <c r="D545" s="1687"/>
      <c r="E545" s="678">
        <f t="shared" ref="E545" si="45">B545-C545-D545</f>
        <v>0</v>
      </c>
      <c r="F545" s="1526"/>
    </row>
    <row r="546" spans="1:6" s="1448" customFormat="1" ht="15" customHeight="1" thickBot="1" x14ac:dyDescent="0.25">
      <c r="A546" s="1813" t="s">
        <v>2802</v>
      </c>
      <c r="B546" s="57"/>
      <c r="C546" s="1617"/>
      <c r="D546" s="57"/>
      <c r="E546" s="439">
        <f t="shared" si="39"/>
        <v>0</v>
      </c>
      <c r="F546" s="1814"/>
    </row>
    <row r="547" spans="1:6" s="1448" customFormat="1" ht="15" customHeight="1" thickBot="1" x14ac:dyDescent="0.25">
      <c r="A547" s="1813" t="s">
        <v>2866</v>
      </c>
      <c r="B547" s="57">
        <v>60</v>
      </c>
      <c r="C547" s="1617"/>
      <c r="D547" s="57"/>
      <c r="E547" s="907">
        <f t="shared" si="39"/>
        <v>60</v>
      </c>
      <c r="F547" s="1526"/>
    </row>
    <row r="548" spans="1:6" s="1448" customFormat="1" ht="15" customHeight="1" thickBot="1" x14ac:dyDescent="0.25">
      <c r="A548" s="1813" t="s">
        <v>2867</v>
      </c>
      <c r="B548" s="57">
        <v>50</v>
      </c>
      <c r="C548" s="1617"/>
      <c r="D548" s="57"/>
      <c r="E548" s="907">
        <f t="shared" si="39"/>
        <v>50</v>
      </c>
      <c r="F548" s="1526"/>
    </row>
    <row r="549" spans="1:6" s="1448" customFormat="1" ht="15" customHeight="1" x14ac:dyDescent="0.2">
      <c r="A549" s="1813" t="s">
        <v>2868</v>
      </c>
      <c r="B549" s="57">
        <v>40</v>
      </c>
      <c r="C549" s="1617"/>
      <c r="D549" s="57"/>
      <c r="E549" s="907">
        <f t="shared" si="39"/>
        <v>40</v>
      </c>
      <c r="F549" s="1526"/>
    </row>
    <row r="550" spans="1:6" s="1448" customFormat="1" ht="15" customHeight="1" thickBot="1" x14ac:dyDescent="0.25">
      <c r="A550" s="1815" t="s">
        <v>405</v>
      </c>
      <c r="B550" s="1579">
        <v>30</v>
      </c>
      <c r="C550" s="1816"/>
      <c r="D550" s="1579"/>
      <c r="E550" s="441">
        <f t="shared" si="39"/>
        <v>30</v>
      </c>
      <c r="F550" s="1526"/>
    </row>
    <row r="551" spans="1:6" s="1448" customFormat="1" ht="15" customHeight="1" thickBot="1" x14ac:dyDescent="0.25">
      <c r="A551" s="1817" t="s">
        <v>2132</v>
      </c>
      <c r="B551" s="54"/>
      <c r="C551" s="54"/>
      <c r="D551" s="54"/>
      <c r="E551" s="54">
        <f t="shared" si="39"/>
        <v>0</v>
      </c>
    </row>
    <row r="552" spans="1:6" s="1448" customFormat="1" ht="15" customHeight="1" x14ac:dyDescent="0.2">
      <c r="A552" s="1818" t="s">
        <v>1820</v>
      </c>
      <c r="B552" s="1568">
        <v>220</v>
      </c>
      <c r="C552" s="1819"/>
      <c r="D552" s="1820"/>
      <c r="E552" s="907">
        <f t="shared" si="39"/>
        <v>220</v>
      </c>
      <c r="F552" s="1526"/>
    </row>
    <row r="553" spans="1:6" s="1448" customFormat="1" ht="15" customHeight="1" x14ac:dyDescent="0.2">
      <c r="A553" s="1821" t="s">
        <v>2435</v>
      </c>
      <c r="B553" s="1528">
        <v>230.5</v>
      </c>
      <c r="C553" s="1822"/>
      <c r="D553" s="1823"/>
      <c r="E553" s="439">
        <f t="shared" si="39"/>
        <v>230.5</v>
      </c>
      <c r="F553" s="1526"/>
    </row>
    <row r="554" spans="1:6" s="1448" customFormat="1" ht="15" customHeight="1" x14ac:dyDescent="0.2">
      <c r="A554" s="1824" t="s">
        <v>1821</v>
      </c>
      <c r="B554" s="1528">
        <v>95</v>
      </c>
      <c r="C554" s="1822"/>
      <c r="D554" s="1823"/>
      <c r="E554" s="439">
        <f t="shared" si="39"/>
        <v>95</v>
      </c>
      <c r="F554" s="1526"/>
    </row>
    <row r="555" spans="1:6" s="1448" customFormat="1" ht="15" customHeight="1" x14ac:dyDescent="0.2">
      <c r="A555" s="1821" t="s">
        <v>2436</v>
      </c>
      <c r="B555" s="1528">
        <v>105</v>
      </c>
      <c r="C555" s="1822"/>
      <c r="D555" s="1823"/>
      <c r="E555" s="439">
        <f t="shared" si="39"/>
        <v>105</v>
      </c>
      <c r="F555" s="1526"/>
    </row>
    <row r="556" spans="1:6" s="1448" customFormat="1" ht="15" customHeight="1" x14ac:dyDescent="0.2">
      <c r="A556" s="1824" t="s">
        <v>2963</v>
      </c>
      <c r="B556" s="1972"/>
      <c r="C556" s="1826"/>
      <c r="D556" s="1825"/>
      <c r="E556" s="439">
        <f t="shared" si="39"/>
        <v>0</v>
      </c>
      <c r="F556" s="1526"/>
    </row>
    <row r="557" spans="1:6" s="1448" customFormat="1" ht="15" customHeight="1" x14ac:dyDescent="0.2">
      <c r="A557" s="1824" t="s">
        <v>2315</v>
      </c>
      <c r="B557" s="1972">
        <v>202</v>
      </c>
      <c r="C557" s="1826"/>
      <c r="D557" s="1825"/>
      <c r="E557" s="439">
        <f t="shared" ref="E557:E627" si="46">B557-C557-D557</f>
        <v>202</v>
      </c>
      <c r="F557" s="1446"/>
    </row>
    <row r="558" spans="1:6" s="1448" customFormat="1" ht="14.25" customHeight="1" x14ac:dyDescent="0.2">
      <c r="A558" s="1827" t="s">
        <v>2316</v>
      </c>
      <c r="B558" s="1972">
        <v>8</v>
      </c>
      <c r="C558" s="1826"/>
      <c r="D558" s="1825"/>
      <c r="E558" s="439">
        <f t="shared" si="46"/>
        <v>8</v>
      </c>
      <c r="F558" s="1446"/>
    </row>
    <row r="559" spans="1:6" s="1448" customFormat="1" ht="15" customHeight="1" x14ac:dyDescent="0.2">
      <c r="A559" s="1821" t="s">
        <v>2980</v>
      </c>
      <c r="B559" s="1528"/>
      <c r="C559" s="1822"/>
      <c r="D559" s="1823"/>
      <c r="E559" s="439">
        <f t="shared" ref="E559" si="47">B559-C559-D559</f>
        <v>0</v>
      </c>
      <c r="F559" s="1446"/>
    </row>
    <row r="560" spans="1:6" s="1448" customFormat="1" ht="15" customHeight="1" x14ac:dyDescent="0.2">
      <c r="A560" s="1821" t="s">
        <v>2437</v>
      </c>
      <c r="B560" s="1528">
        <v>210</v>
      </c>
      <c r="C560" s="1822"/>
      <c r="D560" s="1823"/>
      <c r="E560" s="439">
        <f t="shared" si="46"/>
        <v>210</v>
      </c>
      <c r="F560" s="1446"/>
    </row>
    <row r="561" spans="1:6" s="1448" customFormat="1" ht="15" customHeight="1" x14ac:dyDescent="0.2">
      <c r="A561" s="1824" t="s">
        <v>1822</v>
      </c>
      <c r="B561" s="1528"/>
      <c r="C561" s="1822"/>
      <c r="D561" s="1823"/>
      <c r="E561" s="439">
        <f t="shared" si="46"/>
        <v>0</v>
      </c>
      <c r="F561" s="1446"/>
    </row>
    <row r="562" spans="1:6" s="1448" customFormat="1" ht="15" customHeight="1" x14ac:dyDescent="0.2">
      <c r="A562" s="1824" t="s">
        <v>2438</v>
      </c>
      <c r="B562" s="1528">
        <v>45</v>
      </c>
      <c r="C562" s="1822"/>
      <c r="D562" s="1823"/>
      <c r="E562" s="439">
        <f t="shared" si="46"/>
        <v>45</v>
      </c>
      <c r="F562" s="1446"/>
    </row>
    <row r="563" spans="1:6" s="1448" customFormat="1" ht="15" customHeight="1" x14ac:dyDescent="0.2">
      <c r="A563" s="1824" t="s">
        <v>2474</v>
      </c>
      <c r="B563" s="1528"/>
      <c r="C563" s="1822"/>
      <c r="D563" s="1823"/>
      <c r="E563" s="439">
        <f t="shared" si="46"/>
        <v>0</v>
      </c>
      <c r="F563" s="1446"/>
    </row>
    <row r="564" spans="1:6" s="1448" customFormat="1" ht="15" customHeight="1" x14ac:dyDescent="0.2">
      <c r="A564" s="1824" t="s">
        <v>2317</v>
      </c>
      <c r="B564" s="1528">
        <v>80</v>
      </c>
      <c r="C564" s="1822"/>
      <c r="D564" s="1823"/>
      <c r="E564" s="439">
        <f t="shared" si="46"/>
        <v>80</v>
      </c>
      <c r="F564" s="1446"/>
    </row>
    <row r="565" spans="1:6" s="1448" customFormat="1" ht="15" customHeight="1" x14ac:dyDescent="0.2">
      <c r="A565" s="1824" t="s">
        <v>2475</v>
      </c>
      <c r="B565" s="1528">
        <v>6.4</v>
      </c>
      <c r="C565" s="1822"/>
      <c r="D565" s="1823"/>
      <c r="E565" s="439">
        <f t="shared" si="46"/>
        <v>6.4</v>
      </c>
      <c r="F565" s="1446"/>
    </row>
    <row r="566" spans="1:6" s="1448" customFormat="1" ht="15" customHeight="1" x14ac:dyDescent="0.2">
      <c r="A566" s="1824" t="s">
        <v>1823</v>
      </c>
      <c r="B566" s="1528"/>
      <c r="C566" s="1822"/>
      <c r="D566" s="1823"/>
      <c r="E566" s="439">
        <f t="shared" si="46"/>
        <v>0</v>
      </c>
      <c r="F566" s="1446"/>
    </row>
    <row r="567" spans="1:6" s="1448" customFormat="1" ht="15" customHeight="1" x14ac:dyDescent="0.2">
      <c r="A567" s="1824" t="s">
        <v>2945</v>
      </c>
      <c r="B567" s="1528">
        <v>43.9</v>
      </c>
      <c r="C567" s="1822"/>
      <c r="D567" s="1823"/>
      <c r="E567" s="439"/>
      <c r="F567" s="1446"/>
    </row>
    <row r="568" spans="1:6" s="1448" customFormat="1" ht="15" customHeight="1" x14ac:dyDescent="0.2">
      <c r="A568" s="1824" t="s">
        <v>2318</v>
      </c>
      <c r="B568" s="1528">
        <v>1232.2</v>
      </c>
      <c r="C568" s="1822"/>
      <c r="D568" s="1823"/>
      <c r="E568" s="439">
        <f t="shared" si="46"/>
        <v>1232.2</v>
      </c>
      <c r="F568" s="1446"/>
    </row>
    <row r="569" spans="1:6" s="1448" customFormat="1" ht="15" customHeight="1" x14ac:dyDescent="0.2">
      <c r="A569" s="1824" t="s">
        <v>2319</v>
      </c>
      <c r="B569" s="1528">
        <v>858</v>
      </c>
      <c r="C569" s="1822"/>
      <c r="D569" s="1823"/>
      <c r="E569" s="439">
        <f t="shared" si="46"/>
        <v>858</v>
      </c>
      <c r="F569" s="1446"/>
    </row>
    <row r="570" spans="1:6" s="1448" customFormat="1" ht="15" customHeight="1" x14ac:dyDescent="0.2">
      <c r="A570" s="1824" t="s">
        <v>2320</v>
      </c>
      <c r="B570" s="1528">
        <v>697.55</v>
      </c>
      <c r="C570" s="1822"/>
      <c r="D570" s="1823"/>
      <c r="E570" s="439">
        <f t="shared" si="46"/>
        <v>697.55</v>
      </c>
      <c r="F570" s="1446"/>
    </row>
    <row r="571" spans="1:6" s="1448" customFormat="1" ht="15" customHeight="1" x14ac:dyDescent="0.2">
      <c r="A571" s="1827" t="s">
        <v>2321</v>
      </c>
      <c r="B571" s="1528">
        <v>438.55</v>
      </c>
      <c r="C571" s="1826"/>
      <c r="D571" s="1825"/>
      <c r="E571" s="439">
        <f t="shared" si="46"/>
        <v>438.55</v>
      </c>
      <c r="F571" s="1446"/>
    </row>
    <row r="572" spans="1:6" s="1448" customFormat="1" ht="15" customHeight="1" x14ac:dyDescent="0.2">
      <c r="A572" s="1827" t="s">
        <v>2322</v>
      </c>
      <c r="B572" s="1515">
        <v>510.9</v>
      </c>
      <c r="C572" s="1822"/>
      <c r="D572" s="1823"/>
      <c r="E572" s="439">
        <f t="shared" si="46"/>
        <v>510.9</v>
      </c>
      <c r="F572" s="1446"/>
    </row>
    <row r="573" spans="1:6" s="1448" customFormat="1" ht="15" customHeight="1" x14ac:dyDescent="0.2">
      <c r="A573" s="1828" t="s">
        <v>2476</v>
      </c>
      <c r="B573" s="1515">
        <v>26.2</v>
      </c>
      <c r="C573" s="1822"/>
      <c r="D573" s="1823"/>
      <c r="E573" s="439">
        <f t="shared" si="46"/>
        <v>26.2</v>
      </c>
      <c r="F573" s="1446"/>
    </row>
    <row r="574" spans="1:6" s="1448" customFormat="1" ht="15" customHeight="1" x14ac:dyDescent="0.2">
      <c r="A574" s="1827" t="s">
        <v>2323</v>
      </c>
      <c r="B574" s="1528">
        <v>29.8</v>
      </c>
      <c r="C574" s="1822"/>
      <c r="D574" s="1823"/>
      <c r="E574" s="439">
        <f t="shared" si="46"/>
        <v>29.8</v>
      </c>
      <c r="F574" s="1446"/>
    </row>
    <row r="575" spans="1:6" s="1448" customFormat="1" ht="15" customHeight="1" x14ac:dyDescent="0.2">
      <c r="A575" s="1827" t="s">
        <v>1824</v>
      </c>
      <c r="B575" s="1528">
        <v>120</v>
      </c>
      <c r="C575" s="1822"/>
      <c r="D575" s="1823"/>
      <c r="E575" s="439">
        <f t="shared" si="46"/>
        <v>120</v>
      </c>
      <c r="F575" s="1446"/>
    </row>
    <row r="576" spans="1:6" s="1448" customFormat="1" ht="15" customHeight="1" x14ac:dyDescent="0.2">
      <c r="A576" s="1827" t="s">
        <v>1825</v>
      </c>
      <c r="B576" s="1528">
        <v>10</v>
      </c>
      <c r="C576" s="1822"/>
      <c r="D576" s="1823"/>
      <c r="E576" s="439">
        <f t="shared" si="46"/>
        <v>10</v>
      </c>
      <c r="F576" s="1446"/>
    </row>
    <row r="577" spans="1:6" s="1448" customFormat="1" ht="15" customHeight="1" x14ac:dyDescent="0.2">
      <c r="A577" s="1827" t="s">
        <v>1826</v>
      </c>
      <c r="B577" s="1528">
        <v>5</v>
      </c>
      <c r="C577" s="1822"/>
      <c r="D577" s="1823"/>
      <c r="E577" s="439">
        <f t="shared" si="46"/>
        <v>5</v>
      </c>
      <c r="F577" s="1446"/>
    </row>
    <row r="578" spans="1:6" s="1448" customFormat="1" ht="15" customHeight="1" x14ac:dyDescent="0.2">
      <c r="A578" s="1829" t="s">
        <v>2324</v>
      </c>
      <c r="B578" s="1528">
        <v>210.8</v>
      </c>
      <c r="C578" s="1822"/>
      <c r="D578" s="1823"/>
      <c r="E578" s="439">
        <f t="shared" si="46"/>
        <v>210.8</v>
      </c>
      <c r="F578" s="1446"/>
    </row>
    <row r="579" spans="1:6" s="1448" customFormat="1" ht="15" customHeight="1" x14ac:dyDescent="0.2">
      <c r="A579" s="1829" t="s">
        <v>2131</v>
      </c>
      <c r="B579" s="1528"/>
      <c r="C579" s="1822"/>
      <c r="D579" s="1823"/>
      <c r="E579" s="439">
        <f t="shared" si="46"/>
        <v>0</v>
      </c>
      <c r="F579" s="1446"/>
    </row>
    <row r="580" spans="1:6" s="1448" customFormat="1" ht="15" customHeight="1" x14ac:dyDescent="0.2">
      <c r="A580" s="1829" t="s">
        <v>2480</v>
      </c>
      <c r="B580" s="1528">
        <v>70.3</v>
      </c>
      <c r="C580" s="1822"/>
      <c r="D580" s="1823"/>
      <c r="E580" s="439">
        <f t="shared" si="46"/>
        <v>70.3</v>
      </c>
      <c r="F580" s="1446"/>
    </row>
    <row r="581" spans="1:6" s="1448" customFormat="1" ht="15" customHeight="1" x14ac:dyDescent="0.2">
      <c r="A581" s="1829" t="s">
        <v>2325</v>
      </c>
      <c r="B581" s="1528"/>
      <c r="C581" s="1822"/>
      <c r="D581" s="1823"/>
      <c r="E581" s="439">
        <f t="shared" si="46"/>
        <v>0</v>
      </c>
      <c r="F581" s="1446"/>
    </row>
    <row r="582" spans="1:6" s="1448" customFormat="1" ht="15" customHeight="1" x14ac:dyDescent="0.2">
      <c r="A582" s="1829" t="s">
        <v>2526</v>
      </c>
      <c r="B582" s="1528"/>
      <c r="C582" s="1822"/>
      <c r="D582" s="1823"/>
      <c r="E582" s="439">
        <f t="shared" ref="E582" si="48">B582-C582-D582</f>
        <v>0</v>
      </c>
      <c r="F582" s="1446"/>
    </row>
    <row r="583" spans="1:6" s="1448" customFormat="1" ht="15" customHeight="1" x14ac:dyDescent="0.2">
      <c r="A583" s="1829" t="s">
        <v>2439</v>
      </c>
      <c r="B583" s="1528"/>
      <c r="C583" s="1822"/>
      <c r="D583" s="1823"/>
      <c r="E583" s="439">
        <f t="shared" si="46"/>
        <v>0</v>
      </c>
      <c r="F583" s="1446"/>
    </row>
    <row r="584" spans="1:6" s="1448" customFormat="1" ht="15" customHeight="1" x14ac:dyDescent="0.2">
      <c r="A584" s="1830" t="s">
        <v>2559</v>
      </c>
      <c r="B584" s="1528">
        <v>148</v>
      </c>
      <c r="C584" s="1822"/>
      <c r="D584" s="1823"/>
      <c r="E584" s="439">
        <f t="shared" si="46"/>
        <v>148</v>
      </c>
      <c r="F584" s="1446"/>
    </row>
    <row r="585" spans="1:6" s="1448" customFormat="1" ht="15" customHeight="1" x14ac:dyDescent="0.2">
      <c r="A585" s="1829" t="s">
        <v>1827</v>
      </c>
      <c r="B585" s="1528">
        <v>103.8</v>
      </c>
      <c r="C585" s="1822"/>
      <c r="D585" s="1823"/>
      <c r="E585" s="439">
        <f t="shared" si="46"/>
        <v>103.8</v>
      </c>
      <c r="F585" s="1526"/>
    </row>
    <row r="586" spans="1:6" s="1448" customFormat="1" ht="15" customHeight="1" x14ac:dyDescent="0.2">
      <c r="A586" s="1829" t="s">
        <v>2497</v>
      </c>
      <c r="B586" s="1528"/>
      <c r="C586" s="1831"/>
      <c r="D586" s="1832"/>
      <c r="E586" s="439">
        <f t="shared" si="46"/>
        <v>0</v>
      </c>
      <c r="F586" s="1526"/>
    </row>
    <row r="587" spans="1:6" s="1448" customFormat="1" ht="24" x14ac:dyDescent="0.2">
      <c r="A587" s="1833" t="s">
        <v>2946</v>
      </c>
      <c r="B587" s="1528">
        <v>3</v>
      </c>
      <c r="C587" s="1831"/>
      <c r="D587" s="1832"/>
      <c r="E587" s="439">
        <f t="shared" si="46"/>
        <v>3</v>
      </c>
      <c r="F587" s="1526"/>
    </row>
    <row r="588" spans="1:6" s="1448" customFormat="1" ht="24" x14ac:dyDescent="0.2">
      <c r="A588" s="1833" t="s">
        <v>2947</v>
      </c>
      <c r="B588" s="1528">
        <v>2</v>
      </c>
      <c r="C588" s="1831"/>
      <c r="D588" s="1832"/>
      <c r="E588" s="439">
        <f t="shared" si="46"/>
        <v>2</v>
      </c>
      <c r="F588" s="1526"/>
    </row>
    <row r="589" spans="1:6" s="1448" customFormat="1" ht="24" x14ac:dyDescent="0.2">
      <c r="A589" s="1833" t="s">
        <v>2948</v>
      </c>
      <c r="B589" s="1528">
        <v>8</v>
      </c>
      <c r="C589" s="1831"/>
      <c r="D589" s="1832"/>
      <c r="E589" s="439">
        <f t="shared" si="46"/>
        <v>8</v>
      </c>
      <c r="F589" s="1526"/>
    </row>
    <row r="590" spans="1:6" s="1448" customFormat="1" ht="24" x14ac:dyDescent="0.2">
      <c r="A590" s="1833" t="s">
        <v>2949</v>
      </c>
      <c r="B590" s="1528">
        <v>3</v>
      </c>
      <c r="C590" s="1831"/>
      <c r="D590" s="1832"/>
      <c r="E590" s="439">
        <f t="shared" si="46"/>
        <v>3</v>
      </c>
      <c r="F590" s="1526"/>
    </row>
    <row r="591" spans="1:6" s="1448" customFormat="1" ht="15" customHeight="1" x14ac:dyDescent="0.2">
      <c r="A591" s="1833" t="s">
        <v>2848</v>
      </c>
      <c r="B591" s="1528"/>
      <c r="C591" s="1831"/>
      <c r="D591" s="1832"/>
      <c r="E591" s="439">
        <f t="shared" si="46"/>
        <v>0</v>
      </c>
      <c r="F591" s="1526"/>
    </row>
    <row r="592" spans="1:6" s="1448" customFormat="1" ht="15" customHeight="1" x14ac:dyDescent="0.2">
      <c r="A592" s="1833" t="s">
        <v>2849</v>
      </c>
      <c r="B592" s="1528"/>
      <c r="C592" s="1831"/>
      <c r="D592" s="1832"/>
      <c r="E592" s="439">
        <f t="shared" si="46"/>
        <v>0</v>
      </c>
      <c r="F592" s="1526"/>
    </row>
    <row r="593" spans="1:6" s="1448" customFormat="1" ht="15" customHeight="1" x14ac:dyDescent="0.2">
      <c r="A593" s="1833" t="s">
        <v>2082</v>
      </c>
      <c r="B593" s="1528">
        <v>100</v>
      </c>
      <c r="C593" s="1831"/>
      <c r="D593" s="1832"/>
      <c r="E593" s="439">
        <f t="shared" si="46"/>
        <v>100</v>
      </c>
      <c r="F593" s="1526"/>
    </row>
    <row r="594" spans="1:6" s="1448" customFormat="1" ht="15" customHeight="1" x14ac:dyDescent="0.2">
      <c r="A594" s="1834" t="s">
        <v>2252</v>
      </c>
      <c r="B594" s="1528">
        <v>100</v>
      </c>
      <c r="C594" s="1831"/>
      <c r="D594" s="1832"/>
      <c r="E594" s="439">
        <f t="shared" si="46"/>
        <v>100</v>
      </c>
      <c r="F594" s="1526"/>
    </row>
    <row r="595" spans="1:6" s="1448" customFormat="1" ht="30" customHeight="1" x14ac:dyDescent="0.2">
      <c r="A595" s="1806" t="s">
        <v>2872</v>
      </c>
      <c r="B595" s="1528">
        <v>120</v>
      </c>
      <c r="C595" s="1822"/>
      <c r="D595" s="1823"/>
      <c r="E595" s="439">
        <f t="shared" si="46"/>
        <v>120</v>
      </c>
      <c r="F595" s="1526"/>
    </row>
    <row r="596" spans="1:6" ht="25.5" x14ac:dyDescent="0.2">
      <c r="A596" s="1806" t="s">
        <v>2869</v>
      </c>
      <c r="B596" s="1528"/>
      <c r="C596" s="1822"/>
      <c r="D596" s="1823"/>
      <c r="E596" s="439">
        <f t="shared" si="46"/>
        <v>0</v>
      </c>
      <c r="F596" s="1526">
        <v>40</v>
      </c>
    </row>
    <row r="597" spans="1:6" ht="25.5" x14ac:dyDescent="0.2">
      <c r="A597" s="1806" t="s">
        <v>2870</v>
      </c>
      <c r="B597" s="1528">
        <v>90</v>
      </c>
      <c r="C597" s="1822"/>
      <c r="D597" s="1823"/>
      <c r="E597" s="439">
        <f t="shared" si="46"/>
        <v>90</v>
      </c>
      <c r="F597" s="1526"/>
    </row>
    <row r="598" spans="1:6" ht="25.5" x14ac:dyDescent="0.2">
      <c r="A598" s="1806" t="s">
        <v>2780</v>
      </c>
      <c r="B598" s="1823"/>
      <c r="C598" s="1822"/>
      <c r="D598" s="1823"/>
      <c r="E598" s="439">
        <f t="shared" si="46"/>
        <v>0</v>
      </c>
      <c r="F598" s="1526"/>
    </row>
    <row r="599" spans="1:6" ht="25.5" x14ac:dyDescent="0.2">
      <c r="A599" s="1806" t="s">
        <v>2871</v>
      </c>
      <c r="B599" s="1528"/>
      <c r="C599" s="1822"/>
      <c r="D599" s="1823"/>
      <c r="E599" s="439">
        <f t="shared" si="46"/>
        <v>0</v>
      </c>
      <c r="F599" s="1526"/>
    </row>
    <row r="600" spans="1:6" ht="25.5" x14ac:dyDescent="0.2">
      <c r="A600" s="1806" t="s">
        <v>2918</v>
      </c>
      <c r="B600" s="1709"/>
      <c r="C600" s="1831"/>
      <c r="D600" s="1832"/>
      <c r="E600" s="1142">
        <f t="shared" si="46"/>
        <v>0</v>
      </c>
      <c r="F600" s="1526">
        <v>40</v>
      </c>
    </row>
    <row r="601" spans="1:6" ht="25.5" x14ac:dyDescent="0.2">
      <c r="A601" s="1806" t="s">
        <v>1811</v>
      </c>
      <c r="B601" s="57">
        <v>79</v>
      </c>
      <c r="C601" s="439"/>
      <c r="D601" s="1835"/>
      <c r="E601" s="439">
        <f t="shared" si="46"/>
        <v>79</v>
      </c>
      <c r="F601" s="1526"/>
    </row>
    <row r="602" spans="1:6" s="1505" customFormat="1" x14ac:dyDescent="0.2">
      <c r="A602" s="498" t="s">
        <v>406</v>
      </c>
      <c r="B602" s="1501">
        <v>5</v>
      </c>
      <c r="C602" s="901"/>
      <c r="D602" s="1666"/>
      <c r="E602" s="439">
        <f t="shared" si="46"/>
        <v>5</v>
      </c>
      <c r="F602" s="1422"/>
    </row>
    <row r="603" spans="1:6" s="1505" customFormat="1" ht="25.5" x14ac:dyDescent="0.2">
      <c r="A603" s="1806" t="s">
        <v>2987</v>
      </c>
      <c r="B603" s="1501"/>
      <c r="C603" s="901"/>
      <c r="D603" s="1666"/>
      <c r="E603" s="439"/>
      <c r="F603" s="1422">
        <v>40</v>
      </c>
    </row>
    <row r="604" spans="1:6" s="1505" customFormat="1" ht="25.5" x14ac:dyDescent="0.2">
      <c r="A604" s="1806" t="s">
        <v>2501</v>
      </c>
      <c r="B604" s="1501">
        <v>55</v>
      </c>
      <c r="C604" s="1533"/>
      <c r="D604" s="1666"/>
      <c r="E604" s="439">
        <f t="shared" si="46"/>
        <v>55</v>
      </c>
      <c r="F604" s="1422">
        <v>40</v>
      </c>
    </row>
    <row r="605" spans="1:6" s="1505" customFormat="1" ht="25.5" x14ac:dyDescent="0.2">
      <c r="A605" s="1806" t="s">
        <v>2919</v>
      </c>
      <c r="B605" s="1501"/>
      <c r="C605" s="901"/>
      <c r="D605" s="1666"/>
      <c r="E605" s="439"/>
      <c r="F605" s="1422">
        <v>40</v>
      </c>
    </row>
    <row r="606" spans="1:6" s="1505" customFormat="1" x14ac:dyDescent="0.2">
      <c r="A606" s="1806" t="s">
        <v>2863</v>
      </c>
      <c r="B606" s="1501">
        <v>120</v>
      </c>
      <c r="C606" s="901"/>
      <c r="D606" s="1666"/>
      <c r="E606" s="439">
        <f t="shared" si="46"/>
        <v>120</v>
      </c>
      <c r="F606" s="1422"/>
    </row>
    <row r="607" spans="1:6" s="1505" customFormat="1" ht="25.5" x14ac:dyDescent="0.2">
      <c r="A607" s="1806" t="s">
        <v>407</v>
      </c>
      <c r="B607" s="1501">
        <v>80</v>
      </c>
      <c r="C607" s="901"/>
      <c r="D607" s="1666"/>
      <c r="E607" s="439">
        <f t="shared" si="46"/>
        <v>80</v>
      </c>
      <c r="F607" s="1422"/>
    </row>
    <row r="608" spans="1:6" s="1505" customFormat="1" x14ac:dyDescent="0.2">
      <c r="A608" s="498" t="s">
        <v>408</v>
      </c>
      <c r="B608" s="1501">
        <v>22.48</v>
      </c>
      <c r="C608" s="901"/>
      <c r="D608" s="1666"/>
      <c r="E608" s="439">
        <f t="shared" si="46"/>
        <v>22.48</v>
      </c>
      <c r="F608" s="1446"/>
    </row>
    <row r="609" spans="1:6" s="1505" customFormat="1" ht="25.5" x14ac:dyDescent="0.2">
      <c r="A609" s="1806" t="s">
        <v>409</v>
      </c>
      <c r="B609" s="1503">
        <v>30</v>
      </c>
      <c r="C609" s="900"/>
      <c r="D609" s="1836"/>
      <c r="E609" s="439">
        <f t="shared" si="46"/>
        <v>30</v>
      </c>
      <c r="F609" s="1446"/>
    </row>
    <row r="610" spans="1:6" s="1505" customFormat="1" ht="25.5" x14ac:dyDescent="0.2">
      <c r="A610" s="1806" t="s">
        <v>2920</v>
      </c>
      <c r="B610" s="1503"/>
      <c r="C610" s="900"/>
      <c r="D610" s="1836"/>
      <c r="E610" s="439"/>
      <c r="F610" s="1446">
        <v>40</v>
      </c>
    </row>
    <row r="611" spans="1:6" s="1505" customFormat="1" ht="25.5" x14ac:dyDescent="0.2">
      <c r="A611" s="1806" t="s">
        <v>2779</v>
      </c>
      <c r="B611" s="1503"/>
      <c r="C611" s="900"/>
      <c r="D611" s="1836"/>
      <c r="E611" s="439">
        <f t="shared" si="46"/>
        <v>0</v>
      </c>
      <c r="F611" s="1446"/>
    </row>
    <row r="612" spans="1:6" s="1505" customFormat="1" x14ac:dyDescent="0.2">
      <c r="A612" s="498" t="s">
        <v>2822</v>
      </c>
      <c r="B612" s="1503">
        <v>9.5</v>
      </c>
      <c r="C612" s="900"/>
      <c r="D612" s="1836"/>
      <c r="E612" s="439">
        <f t="shared" si="46"/>
        <v>9.5</v>
      </c>
      <c r="F612" s="1446"/>
    </row>
    <row r="613" spans="1:6" s="1505" customFormat="1" ht="25.5" x14ac:dyDescent="0.2">
      <c r="A613" s="1806" t="s">
        <v>2732</v>
      </c>
      <c r="B613" s="1503">
        <v>30</v>
      </c>
      <c r="C613" s="900"/>
      <c r="D613" s="1836"/>
      <c r="E613" s="439">
        <f t="shared" si="46"/>
        <v>30</v>
      </c>
      <c r="F613" s="1446"/>
    </row>
    <row r="614" spans="1:6" s="1505" customFormat="1" ht="25.5" x14ac:dyDescent="0.2">
      <c r="A614" s="1806" t="s">
        <v>2146</v>
      </c>
      <c r="B614" s="1503"/>
      <c r="C614" s="900"/>
      <c r="D614" s="1836"/>
      <c r="E614" s="439">
        <f t="shared" si="46"/>
        <v>0</v>
      </c>
      <c r="F614" s="1446"/>
    </row>
    <row r="615" spans="1:6" s="1164" customFormat="1" x14ac:dyDescent="0.2">
      <c r="A615" s="1837" t="s">
        <v>410</v>
      </c>
      <c r="B615" s="1503">
        <v>2</v>
      </c>
      <c r="C615" s="900"/>
      <c r="D615" s="1836"/>
      <c r="E615" s="439">
        <f t="shared" si="46"/>
        <v>2</v>
      </c>
      <c r="F615" s="1446"/>
    </row>
    <row r="616" spans="1:6" s="1505" customFormat="1" x14ac:dyDescent="0.2">
      <c r="A616" s="498" t="s">
        <v>2434</v>
      </c>
      <c r="B616" s="1528"/>
      <c r="C616" s="900"/>
      <c r="D616" s="1836"/>
      <c r="E616" s="439">
        <f t="shared" si="46"/>
        <v>0</v>
      </c>
      <c r="F616" s="1446"/>
    </row>
    <row r="617" spans="1:6" s="1505" customFormat="1" ht="13.5" thickBot="1" x14ac:dyDescent="0.25">
      <c r="A617" s="370" t="s">
        <v>2524</v>
      </c>
      <c r="B617" s="470"/>
      <c r="C617" s="902"/>
      <c r="D617" s="1838"/>
      <c r="E617" s="441">
        <f t="shared" si="46"/>
        <v>0</v>
      </c>
      <c r="F617" s="1446"/>
    </row>
    <row r="618" spans="1:6" s="1505" customFormat="1" ht="15.75" thickBot="1" x14ac:dyDescent="0.25">
      <c r="A618" s="1839" t="s">
        <v>1631</v>
      </c>
      <c r="B618" s="87"/>
      <c r="C618" s="87"/>
      <c r="D618" s="87"/>
      <c r="E618" s="470">
        <f t="shared" si="46"/>
        <v>0</v>
      </c>
      <c r="F618" s="1447"/>
    </row>
    <row r="619" spans="1:6" s="1505" customFormat="1" x14ac:dyDescent="0.2">
      <c r="A619" s="1840" t="s">
        <v>411</v>
      </c>
      <c r="B619" s="1841"/>
      <c r="C619" s="1842"/>
      <c r="D619" s="41"/>
      <c r="E619" s="907">
        <f t="shared" si="46"/>
        <v>0</v>
      </c>
      <c r="F619" s="1526"/>
    </row>
    <row r="620" spans="1:6" s="1505" customFormat="1" ht="25.5" x14ac:dyDescent="0.2">
      <c r="A620" s="1947" t="s">
        <v>3063</v>
      </c>
      <c r="B620" s="1843">
        <v>60</v>
      </c>
      <c r="C620" s="1626"/>
      <c r="D620" s="1844"/>
      <c r="E620" s="439">
        <f t="shared" si="46"/>
        <v>60</v>
      </c>
      <c r="F620" s="1526"/>
    </row>
    <row r="621" spans="1:6" s="1505" customFormat="1" ht="14.25" customHeight="1" x14ac:dyDescent="0.2">
      <c r="A621" s="1790" t="s">
        <v>2560</v>
      </c>
      <c r="B621" s="1843">
        <v>50</v>
      </c>
      <c r="C621" s="1626"/>
      <c r="D621" s="1844"/>
      <c r="E621" s="439">
        <f t="shared" si="46"/>
        <v>50</v>
      </c>
      <c r="F621" s="1526"/>
    </row>
    <row r="622" spans="1:6" s="1505" customFormat="1" ht="13.5" customHeight="1" x14ac:dyDescent="0.2">
      <c r="A622" s="1619" t="s">
        <v>2580</v>
      </c>
      <c r="B622" s="1843">
        <v>450</v>
      </c>
      <c r="C622" s="1626"/>
      <c r="D622" s="1844"/>
      <c r="E622" s="439">
        <f t="shared" ref="E622" si="49">B622-C622-D622</f>
        <v>450</v>
      </c>
      <c r="F622" s="1526"/>
    </row>
    <row r="623" spans="1:6" s="1505" customFormat="1" ht="13.5" customHeight="1" x14ac:dyDescent="0.2">
      <c r="A623" s="1619" t="s">
        <v>412</v>
      </c>
      <c r="B623" s="1843"/>
      <c r="C623" s="1626"/>
      <c r="D623" s="1844"/>
      <c r="E623" s="439">
        <f t="shared" si="46"/>
        <v>0</v>
      </c>
      <c r="F623" s="1526"/>
    </row>
    <row r="624" spans="1:6" s="1505" customFormat="1" ht="13.5" customHeight="1" x14ac:dyDescent="0.2">
      <c r="A624" s="1619" t="s">
        <v>413</v>
      </c>
      <c r="B624" s="1843">
        <v>290</v>
      </c>
      <c r="C624" s="1626"/>
      <c r="D624" s="1844"/>
      <c r="E624" s="439">
        <f t="shared" si="46"/>
        <v>290</v>
      </c>
      <c r="F624" s="1526"/>
    </row>
    <row r="625" spans="1:6" s="1505" customFormat="1" x14ac:dyDescent="0.2">
      <c r="A625" s="1603" t="s">
        <v>414</v>
      </c>
      <c r="B625" s="1943">
        <v>5</v>
      </c>
      <c r="C625" s="1845"/>
      <c r="D625" s="1844"/>
      <c r="E625" s="439">
        <f t="shared" si="46"/>
        <v>5</v>
      </c>
      <c r="F625" s="1526"/>
    </row>
    <row r="626" spans="1:6" x14ac:dyDescent="0.2">
      <c r="A626" s="1587" t="s">
        <v>415</v>
      </c>
      <c r="B626" s="1944">
        <v>35</v>
      </c>
      <c r="C626" s="1621"/>
      <c r="D626" s="445"/>
      <c r="E626" s="439">
        <f t="shared" si="46"/>
        <v>35</v>
      </c>
      <c r="F626" s="1526"/>
    </row>
    <row r="627" spans="1:6" x14ac:dyDescent="0.2">
      <c r="A627" s="1603" t="s">
        <v>416</v>
      </c>
      <c r="B627" s="1944">
        <v>92</v>
      </c>
      <c r="C627" s="1621"/>
      <c r="D627" s="1846"/>
      <c r="E627" s="439">
        <f t="shared" si="46"/>
        <v>92</v>
      </c>
      <c r="F627" s="1526"/>
    </row>
    <row r="628" spans="1:6" x14ac:dyDescent="0.2">
      <c r="A628" s="1587" t="s">
        <v>417</v>
      </c>
      <c r="B628" s="1945">
        <v>50</v>
      </c>
      <c r="C628" s="1621"/>
      <c r="D628" s="445"/>
      <c r="E628" s="439">
        <f>B628-C628-D628</f>
        <v>50</v>
      </c>
      <c r="F628" s="1526"/>
    </row>
    <row r="629" spans="1:6" s="1505" customFormat="1" x14ac:dyDescent="0.2">
      <c r="A629" s="1847" t="s">
        <v>1718</v>
      </c>
      <c r="B629" s="1945">
        <v>1642</v>
      </c>
      <c r="C629" s="1621"/>
      <c r="D629" s="445"/>
      <c r="E629" s="439">
        <f t="shared" ref="E629:E679" si="50">B629-C629-D629</f>
        <v>1642</v>
      </c>
      <c r="F629" s="1526"/>
    </row>
    <row r="630" spans="1:6" s="1505" customFormat="1" x14ac:dyDescent="0.2">
      <c r="A630" s="1603" t="s">
        <v>418</v>
      </c>
      <c r="B630" s="1943">
        <v>280</v>
      </c>
      <c r="C630" s="1621"/>
      <c r="D630" s="1846"/>
      <c r="E630" s="439">
        <f t="shared" si="50"/>
        <v>280</v>
      </c>
      <c r="F630" s="1526"/>
    </row>
    <row r="631" spans="1:6" s="1505" customFormat="1" x14ac:dyDescent="0.2">
      <c r="A631" s="1587" t="s">
        <v>419</v>
      </c>
      <c r="B631" s="1943">
        <v>65</v>
      </c>
      <c r="C631" s="1621"/>
      <c r="D631" s="445"/>
      <c r="E631" s="439">
        <f t="shared" si="50"/>
        <v>65</v>
      </c>
      <c r="F631" s="1526"/>
    </row>
    <row r="632" spans="1:6" s="1505" customFormat="1" x14ac:dyDescent="0.2">
      <c r="A632" s="1587" t="s">
        <v>2675</v>
      </c>
      <c r="B632" s="1943">
        <v>150</v>
      </c>
      <c r="C632" s="1621"/>
      <c r="D632" s="445"/>
      <c r="E632" s="439">
        <f t="shared" ref="E632" si="51">B632-C632-D632</f>
        <v>150</v>
      </c>
      <c r="F632" s="1526"/>
    </row>
    <row r="633" spans="1:6" s="1505" customFormat="1" x14ac:dyDescent="0.2">
      <c r="A633" s="1593" t="s">
        <v>420</v>
      </c>
      <c r="B633" s="1616">
        <v>200</v>
      </c>
      <c r="C633" s="1617"/>
      <c r="D633" s="1768"/>
      <c r="E633" s="439">
        <f t="shared" si="50"/>
        <v>200</v>
      </c>
      <c r="F633" s="1526"/>
    </row>
    <row r="634" spans="1:6" s="1505" customFormat="1" x14ac:dyDescent="0.2">
      <c r="A634" s="1593" t="s">
        <v>2898</v>
      </c>
      <c r="B634" s="1616">
        <v>40</v>
      </c>
      <c r="C634" s="1617"/>
      <c r="D634" s="1768"/>
      <c r="E634" s="439">
        <f t="shared" ref="E634" si="52">B634-C634-D634</f>
        <v>40</v>
      </c>
      <c r="F634" s="1526"/>
    </row>
    <row r="635" spans="1:6" s="1505" customFormat="1" ht="13.5" thickBot="1" x14ac:dyDescent="0.25">
      <c r="A635" s="1619" t="s">
        <v>421</v>
      </c>
      <c r="B635" s="1946">
        <v>35</v>
      </c>
      <c r="C635" s="1848"/>
      <c r="D635" s="649"/>
      <c r="E635" s="441">
        <f t="shared" si="50"/>
        <v>35</v>
      </c>
      <c r="F635" s="1448"/>
    </row>
    <row r="636" spans="1:6" s="1505" customFormat="1" ht="15.75" thickBot="1" x14ac:dyDescent="0.25">
      <c r="A636" s="1849" t="s">
        <v>422</v>
      </c>
      <c r="B636" s="56"/>
      <c r="C636" s="56"/>
      <c r="D636" s="56"/>
      <c r="E636" s="1568">
        <f t="shared" si="50"/>
        <v>0</v>
      </c>
    </row>
    <row r="637" spans="1:6" s="1505" customFormat="1" x14ac:dyDescent="0.2">
      <c r="A637" s="1613" t="s">
        <v>423</v>
      </c>
      <c r="B637" s="1614">
        <v>17.5</v>
      </c>
      <c r="C637" s="56"/>
      <c r="D637" s="41"/>
      <c r="E637" s="907">
        <f t="shared" si="50"/>
        <v>17.5</v>
      </c>
      <c r="F637" s="1446"/>
    </row>
    <row r="638" spans="1:6" s="1505" customFormat="1" x14ac:dyDescent="0.2">
      <c r="A638" s="1619" t="s">
        <v>2227</v>
      </c>
      <c r="B638" s="1624">
        <v>21.5</v>
      </c>
      <c r="C638" s="1664"/>
      <c r="D638" s="870"/>
      <c r="E638" s="439">
        <f t="shared" si="50"/>
        <v>21.5</v>
      </c>
      <c r="F638" s="1446"/>
    </row>
    <row r="639" spans="1:6" s="1164" customFormat="1" ht="13.5" customHeight="1" x14ac:dyDescent="0.2">
      <c r="A639" s="1619" t="s">
        <v>2004</v>
      </c>
      <c r="B639" s="1624">
        <v>10</v>
      </c>
      <c r="C639" s="1664"/>
      <c r="D639" s="870"/>
      <c r="E639" s="439">
        <f t="shared" si="50"/>
        <v>10</v>
      </c>
      <c r="F639" s="1446"/>
    </row>
    <row r="640" spans="1:6" s="1164" customFormat="1" ht="13.5" customHeight="1" x14ac:dyDescent="0.2">
      <c r="A640" s="1619" t="s">
        <v>424</v>
      </c>
      <c r="B640" s="1620"/>
      <c r="C640" s="1664"/>
      <c r="D640" s="1574"/>
      <c r="E640" s="439">
        <f t="shared" si="50"/>
        <v>0</v>
      </c>
      <c r="F640" s="1422"/>
    </row>
    <row r="641" spans="1:6" s="1164" customFormat="1" ht="13.5" customHeight="1" x14ac:dyDescent="0.2">
      <c r="A641" s="1850" t="s">
        <v>2228</v>
      </c>
      <c r="B641" s="1620">
        <v>10</v>
      </c>
      <c r="C641" s="1501"/>
      <c r="D641" s="1574"/>
      <c r="E641" s="439">
        <f t="shared" si="50"/>
        <v>10</v>
      </c>
      <c r="F641" s="1422"/>
    </row>
    <row r="642" spans="1:6" s="1164" customFormat="1" ht="13.5" customHeight="1" x14ac:dyDescent="0.2">
      <c r="A642" s="1619" t="s">
        <v>425</v>
      </c>
      <c r="B642" s="1624">
        <v>38</v>
      </c>
      <c r="C642" s="1664"/>
      <c r="D642" s="870"/>
      <c r="E642" s="439">
        <f t="shared" si="50"/>
        <v>38</v>
      </c>
      <c r="F642" s="1446"/>
    </row>
    <row r="643" spans="1:6" s="1164" customFormat="1" ht="13.5" customHeight="1" x14ac:dyDescent="0.2">
      <c r="A643" s="1640" t="s">
        <v>1731</v>
      </c>
      <c r="B643" s="1851"/>
      <c r="C643" s="81"/>
      <c r="D643" s="817"/>
      <c r="E643" s="439">
        <f t="shared" si="50"/>
        <v>0</v>
      </c>
      <c r="F643" s="1446"/>
    </row>
    <row r="644" spans="1:6" s="1164" customFormat="1" ht="13.5" customHeight="1" x14ac:dyDescent="0.2">
      <c r="A644" s="1644" t="s">
        <v>426</v>
      </c>
      <c r="B644" s="1851"/>
      <c r="C644" s="81"/>
      <c r="D644" s="817"/>
      <c r="E644" s="439">
        <f t="shared" si="50"/>
        <v>0</v>
      </c>
      <c r="F644" s="1446"/>
    </row>
    <row r="645" spans="1:6" s="1505" customFormat="1" ht="15" customHeight="1" x14ac:dyDescent="0.2">
      <c r="A645" s="1644" t="s">
        <v>427</v>
      </c>
      <c r="B645" s="1851">
        <v>28</v>
      </c>
      <c r="C645" s="81"/>
      <c r="D645" s="817"/>
      <c r="E645" s="439">
        <f t="shared" si="50"/>
        <v>28</v>
      </c>
      <c r="F645" s="1446"/>
    </row>
    <row r="646" spans="1:6" s="1505" customFormat="1" x14ac:dyDescent="0.2">
      <c r="A646" s="1644" t="s">
        <v>428</v>
      </c>
      <c r="B646" s="1851"/>
      <c r="C646" s="81"/>
      <c r="D646" s="817"/>
      <c r="E646" s="439">
        <f t="shared" si="50"/>
        <v>0</v>
      </c>
      <c r="F646" s="1446"/>
    </row>
    <row r="647" spans="1:6" s="1505" customFormat="1" x14ac:dyDescent="0.2">
      <c r="A647" s="1619" t="s">
        <v>429</v>
      </c>
      <c r="B647" s="1620">
        <v>35</v>
      </c>
      <c r="C647" s="1621"/>
      <c r="D647" s="870"/>
      <c r="E647" s="439">
        <f t="shared" si="50"/>
        <v>35</v>
      </c>
      <c r="F647" s="1852"/>
    </row>
    <row r="648" spans="1:6" s="1505" customFormat="1" ht="13.5" thickBot="1" x14ac:dyDescent="0.25">
      <c r="A648" s="1853" t="s">
        <v>430</v>
      </c>
      <c r="B648" s="1854"/>
      <c r="C648" s="87"/>
      <c r="D648" s="914"/>
      <c r="E648" s="441">
        <f t="shared" si="50"/>
        <v>0</v>
      </c>
      <c r="F648" s="1446"/>
    </row>
    <row r="649" spans="1:6" s="1505" customFormat="1" ht="15.75" thickBot="1" x14ac:dyDescent="0.25">
      <c r="A649" s="1549" t="s">
        <v>431</v>
      </c>
      <c r="B649" s="54"/>
      <c r="C649" s="54"/>
      <c r="D649" s="54"/>
      <c r="E649" s="1523">
        <f t="shared" si="50"/>
        <v>0</v>
      </c>
    </row>
    <row r="650" spans="1:6" s="1505" customFormat="1" x14ac:dyDescent="0.2">
      <c r="A650" s="496" t="s">
        <v>432</v>
      </c>
      <c r="B650" s="1855"/>
      <c r="C650" s="907"/>
      <c r="D650" s="907"/>
      <c r="E650" s="907">
        <f t="shared" si="50"/>
        <v>0</v>
      </c>
      <c r="F650" s="1446"/>
    </row>
    <row r="651" spans="1:6" s="1505" customFormat="1" ht="12.75" customHeight="1" x14ac:dyDescent="0.2">
      <c r="A651" s="904" t="s">
        <v>1556</v>
      </c>
      <c r="B651" s="1534"/>
      <c r="C651" s="901"/>
      <c r="D651" s="901"/>
      <c r="E651" s="439">
        <f t="shared" si="50"/>
        <v>0</v>
      </c>
      <c r="F651" s="1422"/>
    </row>
    <row r="652" spans="1:6" s="1505" customFormat="1" ht="12.75" customHeight="1" x14ac:dyDescent="0.2">
      <c r="A652" s="812" t="s">
        <v>434</v>
      </c>
      <c r="B652" s="1534"/>
      <c r="C652" s="901"/>
      <c r="D652" s="1502"/>
      <c r="E652" s="439">
        <f t="shared" si="50"/>
        <v>0</v>
      </c>
      <c r="F652" s="1446"/>
    </row>
    <row r="653" spans="1:6" s="1505" customFormat="1" ht="12.75" customHeight="1" x14ac:dyDescent="0.2">
      <c r="A653" s="904" t="s">
        <v>1557</v>
      </c>
      <c r="B653" s="1534"/>
      <c r="C653" s="901"/>
      <c r="D653" s="1502"/>
      <c r="E653" s="439">
        <f t="shared" si="50"/>
        <v>0</v>
      </c>
      <c r="F653" s="1446"/>
    </row>
    <row r="654" spans="1:6" s="1505" customFormat="1" ht="13.5" customHeight="1" x14ac:dyDescent="0.2">
      <c r="A654" s="904" t="s">
        <v>1554</v>
      </c>
      <c r="B654" s="1508"/>
      <c r="C654" s="1538"/>
      <c r="D654" s="1538"/>
      <c r="E654" s="439">
        <f t="shared" si="50"/>
        <v>0</v>
      </c>
      <c r="F654" s="1446"/>
    </row>
    <row r="655" spans="1:6" s="1505" customFormat="1" ht="12.75" customHeight="1" x14ac:dyDescent="0.2">
      <c r="A655" s="904" t="s">
        <v>1553</v>
      </c>
      <c r="B655" s="1508">
        <v>12</v>
      </c>
      <c r="C655" s="901"/>
      <c r="D655" s="1538"/>
      <c r="E655" s="439">
        <f t="shared" si="50"/>
        <v>12</v>
      </c>
      <c r="F655" s="1446"/>
    </row>
    <row r="656" spans="1:6" s="1505" customFormat="1" ht="12.75" customHeight="1" x14ac:dyDescent="0.2">
      <c r="A656" s="904" t="s">
        <v>1557</v>
      </c>
      <c r="B656" s="1508"/>
      <c r="C656" s="901"/>
      <c r="D656" s="1538"/>
      <c r="E656" s="439">
        <f t="shared" si="50"/>
        <v>0</v>
      </c>
      <c r="F656" s="1446"/>
    </row>
    <row r="657" spans="1:6" s="1505" customFormat="1" ht="12.75" customHeight="1" x14ac:dyDescent="0.2">
      <c r="A657" s="1856" t="s">
        <v>2145</v>
      </c>
      <c r="B657" s="1508">
        <v>49.7</v>
      </c>
      <c r="C657" s="901"/>
      <c r="D657" s="1538"/>
      <c r="E657" s="439">
        <f t="shared" si="50"/>
        <v>49.7</v>
      </c>
      <c r="F657" s="1446"/>
    </row>
    <row r="658" spans="1:6" s="1505" customFormat="1" ht="26.25" customHeight="1" x14ac:dyDescent="0.2">
      <c r="A658" s="812" t="s">
        <v>435</v>
      </c>
      <c r="B658" s="1857">
        <v>13.8</v>
      </c>
      <c r="C658" s="901"/>
      <c r="D658" s="1502"/>
      <c r="E658" s="439">
        <f t="shared" si="50"/>
        <v>13.8</v>
      </c>
      <c r="F658" s="1446"/>
    </row>
    <row r="659" spans="1:6" s="1505" customFormat="1" ht="15.75" customHeight="1" x14ac:dyDescent="0.2">
      <c r="A659" s="1809" t="s">
        <v>1555</v>
      </c>
      <c r="B659" s="1857">
        <v>89</v>
      </c>
      <c r="C659" s="901"/>
      <c r="D659" s="901"/>
      <c r="E659" s="439">
        <f t="shared" si="50"/>
        <v>89</v>
      </c>
      <c r="F659" s="1446"/>
    </row>
    <row r="660" spans="1:6" s="1505" customFormat="1" ht="15.75" customHeight="1" x14ac:dyDescent="0.2">
      <c r="A660" s="1858" t="s">
        <v>436</v>
      </c>
      <c r="B660" s="1857"/>
      <c r="C660" s="901"/>
      <c r="D660" s="901"/>
      <c r="E660" s="439">
        <f t="shared" si="50"/>
        <v>0</v>
      </c>
      <c r="F660" s="1446"/>
    </row>
    <row r="661" spans="1:6" s="1505" customFormat="1" ht="17.25" customHeight="1" x14ac:dyDescent="0.2">
      <c r="A661" s="812" t="s">
        <v>437</v>
      </c>
      <c r="B661" s="1508">
        <v>96</v>
      </c>
      <c r="C661" s="900"/>
      <c r="D661" s="901"/>
      <c r="E661" s="439">
        <f t="shared" si="50"/>
        <v>96</v>
      </c>
      <c r="F661" s="1446"/>
    </row>
    <row r="662" spans="1:6" s="1505" customFormat="1" ht="21" customHeight="1" x14ac:dyDescent="0.2">
      <c r="A662" s="812" t="s">
        <v>2229</v>
      </c>
      <c r="B662" s="1508">
        <v>5.5</v>
      </c>
      <c r="C662" s="901"/>
      <c r="D662" s="1538"/>
      <c r="E662" s="439">
        <f t="shared" si="50"/>
        <v>5.5</v>
      </c>
      <c r="F662" s="1446"/>
    </row>
    <row r="663" spans="1:6" s="1505" customFormat="1" ht="21" customHeight="1" x14ac:dyDescent="0.2">
      <c r="A663" s="812" t="s">
        <v>438</v>
      </c>
      <c r="B663" s="1508">
        <v>23.9</v>
      </c>
      <c r="C663" s="901"/>
      <c r="D663" s="1538"/>
      <c r="E663" s="439">
        <f t="shared" si="50"/>
        <v>23.9</v>
      </c>
      <c r="F663" s="1446"/>
    </row>
    <row r="664" spans="1:6" s="1505" customFormat="1" ht="21" customHeight="1" x14ac:dyDescent="0.2">
      <c r="A664" s="904" t="s">
        <v>1571</v>
      </c>
      <c r="B664" s="1508">
        <v>799.5</v>
      </c>
      <c r="C664" s="901"/>
      <c r="D664" s="1502"/>
      <c r="E664" s="439">
        <f t="shared" si="50"/>
        <v>799.5</v>
      </c>
      <c r="F664" s="1446"/>
    </row>
    <row r="665" spans="1:6" s="1505" customFormat="1" ht="17.25" customHeight="1" x14ac:dyDescent="0.2">
      <c r="A665" s="813" t="s">
        <v>2002</v>
      </c>
      <c r="B665" s="1745"/>
      <c r="C665" s="900"/>
      <c r="D665" s="1808"/>
      <c r="E665" s="439">
        <f t="shared" si="50"/>
        <v>0</v>
      </c>
      <c r="F665" s="1446"/>
    </row>
    <row r="666" spans="1:6" s="1505" customFormat="1" ht="17.25" customHeight="1" x14ac:dyDescent="0.2">
      <c r="A666" s="1394" t="s">
        <v>439</v>
      </c>
      <c r="B666" s="1510">
        <v>140</v>
      </c>
      <c r="C666" s="1513"/>
      <c r="D666" s="1859"/>
      <c r="E666" s="439">
        <f t="shared" si="50"/>
        <v>140</v>
      </c>
      <c r="F666" s="1446"/>
    </row>
    <row r="667" spans="1:6" s="1505" customFormat="1" x14ac:dyDescent="0.2">
      <c r="A667" s="1860" t="s">
        <v>1984</v>
      </c>
      <c r="B667" s="1724">
        <v>20</v>
      </c>
      <c r="C667" s="439"/>
      <c r="D667" s="1569"/>
      <c r="E667" s="439">
        <f t="shared" si="50"/>
        <v>20</v>
      </c>
      <c r="F667" s="1446"/>
    </row>
    <row r="668" spans="1:6" s="1505" customFormat="1" x14ac:dyDescent="0.2">
      <c r="A668" s="1861" t="s">
        <v>2823</v>
      </c>
      <c r="B668" s="1724">
        <v>30</v>
      </c>
      <c r="C668" s="439"/>
      <c r="D668" s="1569"/>
      <c r="E668" s="439">
        <f t="shared" si="50"/>
        <v>30</v>
      </c>
      <c r="F668" s="1446"/>
    </row>
    <row r="669" spans="1:6" s="1505" customFormat="1" ht="14.25" customHeight="1" x14ac:dyDescent="0.2">
      <c r="A669" s="812" t="s">
        <v>3072</v>
      </c>
      <c r="B669" s="1508">
        <v>65</v>
      </c>
      <c r="C669" s="1502"/>
      <c r="D669" s="1502"/>
      <c r="E669" s="439">
        <f t="shared" ref="E669" si="53">B669-C669-D669</f>
        <v>65</v>
      </c>
      <c r="F669" s="1446"/>
    </row>
    <row r="670" spans="1:6" s="1505" customFormat="1" ht="14.25" customHeight="1" x14ac:dyDescent="0.2">
      <c r="A670" s="812" t="s">
        <v>440</v>
      </c>
      <c r="B670" s="1508"/>
      <c r="C670" s="1502"/>
      <c r="D670" s="1502"/>
      <c r="E670" s="439">
        <f t="shared" si="50"/>
        <v>0</v>
      </c>
      <c r="F670" s="1446"/>
    </row>
    <row r="671" spans="1:6" s="1505" customFormat="1" ht="14.25" customHeight="1" x14ac:dyDescent="0.2">
      <c r="A671" s="812" t="s">
        <v>441</v>
      </c>
      <c r="B671" s="1862">
        <v>187</v>
      </c>
      <c r="C671" s="1538"/>
      <c r="D671" s="1538"/>
      <c r="E671" s="439">
        <f t="shared" si="50"/>
        <v>187</v>
      </c>
      <c r="F671" s="1526"/>
    </row>
    <row r="672" spans="1:6" s="1505" customFormat="1" ht="14.25" customHeight="1" x14ac:dyDescent="0.2">
      <c r="A672" s="812" t="s">
        <v>442</v>
      </c>
      <c r="B672" s="1508"/>
      <c r="C672" s="1502"/>
      <c r="D672" s="1502"/>
      <c r="E672" s="439">
        <f t="shared" si="50"/>
        <v>0</v>
      </c>
      <c r="F672" s="1446"/>
    </row>
    <row r="673" spans="1:24" s="1505" customFormat="1" ht="12.75" customHeight="1" x14ac:dyDescent="0.2">
      <c r="A673" s="812" t="s">
        <v>443</v>
      </c>
      <c r="B673" s="1508"/>
      <c r="C673" s="1502"/>
      <c r="D673" s="1502"/>
      <c r="E673" s="439">
        <f t="shared" si="50"/>
        <v>0</v>
      </c>
      <c r="F673" s="1446"/>
    </row>
    <row r="674" spans="1:24" s="1505" customFormat="1" ht="12.75" customHeight="1" x14ac:dyDescent="0.2">
      <c r="A674" s="812" t="s">
        <v>3073</v>
      </c>
      <c r="B674" s="1508">
        <v>158</v>
      </c>
      <c r="C674" s="1502"/>
      <c r="D674" s="1502"/>
      <c r="E674" s="439">
        <f t="shared" ref="E674" si="54">B674-C674-D674</f>
        <v>158</v>
      </c>
      <c r="F674" s="1446"/>
    </row>
    <row r="675" spans="1:24" s="1505" customFormat="1" x14ac:dyDescent="0.2">
      <c r="A675" s="812" t="s">
        <v>444</v>
      </c>
      <c r="B675" s="1508"/>
      <c r="C675" s="1502"/>
      <c r="D675" s="1502"/>
      <c r="E675" s="439">
        <f t="shared" si="50"/>
        <v>0</v>
      </c>
      <c r="F675" s="1446"/>
    </row>
    <row r="676" spans="1:24" s="1505" customFormat="1" x14ac:dyDescent="0.2">
      <c r="A676" s="1861" t="s">
        <v>2824</v>
      </c>
      <c r="B676" s="1508"/>
      <c r="C676" s="1502"/>
      <c r="D676" s="1502"/>
      <c r="E676" s="439">
        <f t="shared" si="50"/>
        <v>0</v>
      </c>
      <c r="F676" s="1446"/>
    </row>
    <row r="677" spans="1:24" x14ac:dyDescent="0.2">
      <c r="A677" s="812" t="s">
        <v>445</v>
      </c>
      <c r="B677" s="1536"/>
      <c r="C677" s="1538"/>
      <c r="D677" s="1538"/>
      <c r="E677" s="439">
        <f t="shared" si="50"/>
        <v>0</v>
      </c>
      <c r="F677" s="1446"/>
      <c r="G677" s="1505"/>
    </row>
    <row r="678" spans="1:24" s="1505" customFormat="1" x14ac:dyDescent="0.2">
      <c r="A678" s="904" t="s">
        <v>1589</v>
      </c>
      <c r="B678" s="1508">
        <v>130</v>
      </c>
      <c r="C678" s="1538"/>
      <c r="D678" s="1538"/>
      <c r="E678" s="439">
        <f t="shared" si="50"/>
        <v>130</v>
      </c>
      <c r="F678" s="1446"/>
    </row>
    <row r="679" spans="1:24" x14ac:dyDescent="0.2">
      <c r="A679" s="904" t="s">
        <v>1756</v>
      </c>
      <c r="B679" s="1508">
        <v>5</v>
      </c>
      <c r="C679" s="1538"/>
      <c r="D679" s="1538"/>
      <c r="E679" s="439">
        <f t="shared" si="50"/>
        <v>5</v>
      </c>
      <c r="F679" s="1446"/>
      <c r="G679" s="1505"/>
      <c r="H679" s="1164"/>
      <c r="I679" s="1164"/>
      <c r="J679" s="1164"/>
      <c r="K679" s="1164"/>
      <c r="L679" s="1164"/>
      <c r="M679" s="1164"/>
      <c r="N679" s="1164"/>
      <c r="O679" s="1164"/>
      <c r="P679" s="1164"/>
      <c r="Q679" s="1164"/>
      <c r="R679" s="1164"/>
      <c r="S679" s="1164"/>
      <c r="T679" s="1164"/>
      <c r="U679" s="1164"/>
      <c r="V679" s="1164"/>
      <c r="W679" s="1164"/>
      <c r="X679" s="1164"/>
    </row>
    <row r="680" spans="1:24" x14ac:dyDescent="0.2">
      <c r="A680" s="812" t="s">
        <v>446</v>
      </c>
      <c r="B680" s="901"/>
      <c r="C680" s="1502"/>
      <c r="D680" s="1502"/>
      <c r="E680" s="439">
        <f t="shared" ref="E680:E724" si="55">B680-C680-D680</f>
        <v>0</v>
      </c>
      <c r="F680" s="1446"/>
      <c r="G680" s="1505"/>
      <c r="H680" s="1164"/>
      <c r="I680" s="1164"/>
      <c r="J680" s="1164"/>
      <c r="K680" s="1164"/>
      <c r="L680" s="1164"/>
      <c r="M680" s="1164"/>
      <c r="N680" s="1164"/>
      <c r="O680" s="1164"/>
      <c r="P680" s="1164"/>
      <c r="Q680" s="1164"/>
      <c r="R680" s="1164"/>
      <c r="S680" s="1164"/>
      <c r="T680" s="1164"/>
      <c r="U680" s="1164"/>
      <c r="V680" s="1164"/>
      <c r="W680" s="1164"/>
      <c r="X680" s="1164"/>
    </row>
    <row r="681" spans="1:24" x14ac:dyDescent="0.2">
      <c r="A681" s="812" t="s">
        <v>447</v>
      </c>
      <c r="B681" s="901"/>
      <c r="C681" s="1502"/>
      <c r="D681" s="1502"/>
      <c r="E681" s="439">
        <f t="shared" si="55"/>
        <v>0</v>
      </c>
      <c r="F681" s="1446"/>
      <c r="G681" s="1505"/>
      <c r="H681" s="1164"/>
      <c r="I681" s="1164"/>
      <c r="J681" s="1164"/>
      <c r="K681" s="1164"/>
      <c r="L681" s="1164"/>
      <c r="M681" s="1164"/>
      <c r="N681" s="1164"/>
      <c r="O681" s="1164"/>
      <c r="P681" s="1164"/>
      <c r="Q681" s="1164"/>
      <c r="R681" s="1164"/>
      <c r="S681" s="1164"/>
      <c r="T681" s="1164"/>
      <c r="U681" s="1164"/>
      <c r="V681" s="1164"/>
      <c r="W681" s="1164"/>
      <c r="X681" s="1164"/>
    </row>
    <row r="682" spans="1:24" s="1164" customFormat="1" x14ac:dyDescent="0.2">
      <c r="A682" s="812" t="s">
        <v>448</v>
      </c>
      <c r="B682" s="1862">
        <v>105</v>
      </c>
      <c r="C682" s="1502"/>
      <c r="D682" s="1502"/>
      <c r="E682" s="439">
        <f t="shared" si="55"/>
        <v>105</v>
      </c>
      <c r="F682" s="1446"/>
    </row>
    <row r="683" spans="1:24" s="1164" customFormat="1" x14ac:dyDescent="0.2">
      <c r="A683" s="904" t="s">
        <v>1587</v>
      </c>
      <c r="B683" s="1508">
        <v>80</v>
      </c>
      <c r="C683" s="901"/>
      <c r="D683" s="1502"/>
      <c r="E683" s="439">
        <f t="shared" si="55"/>
        <v>80</v>
      </c>
      <c r="F683" s="1446"/>
    </row>
    <row r="684" spans="1:24" s="1164" customFormat="1" x14ac:dyDescent="0.2">
      <c r="A684" s="812" t="s">
        <v>449</v>
      </c>
      <c r="B684" s="1508">
        <v>9.8000000000000007</v>
      </c>
      <c r="C684" s="901"/>
      <c r="D684" s="1502"/>
      <c r="E684" s="439">
        <f t="shared" si="55"/>
        <v>9.8000000000000007</v>
      </c>
      <c r="F684" s="1446"/>
    </row>
    <row r="685" spans="1:24" s="1164" customFormat="1" x14ac:dyDescent="0.2">
      <c r="A685" s="812" t="s">
        <v>2440</v>
      </c>
      <c r="B685" s="1508">
        <v>20</v>
      </c>
      <c r="C685" s="901"/>
      <c r="D685" s="1502"/>
      <c r="E685" s="439">
        <f t="shared" si="55"/>
        <v>20</v>
      </c>
      <c r="F685" s="1446"/>
    </row>
    <row r="686" spans="1:24" s="1505" customFormat="1" x14ac:dyDescent="0.2">
      <c r="A686" s="812" t="s">
        <v>2441</v>
      </c>
      <c r="B686" s="1745">
        <v>30.3</v>
      </c>
      <c r="C686" s="900"/>
      <c r="D686" s="1808"/>
      <c r="E686" s="439">
        <f t="shared" si="55"/>
        <v>30.3</v>
      </c>
      <c r="F686" s="1446"/>
      <c r="G686" s="1164"/>
      <c r="H686" s="1164"/>
      <c r="I686" s="1164"/>
      <c r="J686" s="1164"/>
      <c r="K686" s="1164"/>
      <c r="L686" s="1164"/>
      <c r="M686" s="1164"/>
      <c r="N686" s="1164"/>
      <c r="O686" s="1164"/>
      <c r="P686" s="1164"/>
      <c r="Q686" s="1164"/>
      <c r="R686" s="1164"/>
      <c r="S686" s="1164"/>
      <c r="T686" s="1164"/>
      <c r="U686" s="1164"/>
      <c r="V686" s="1164"/>
      <c r="W686" s="1164"/>
      <c r="X686" s="1164"/>
    </row>
    <row r="687" spans="1:24" s="1505" customFormat="1" x14ac:dyDescent="0.2">
      <c r="A687" s="812" t="s">
        <v>450</v>
      </c>
      <c r="B687" s="1745">
        <v>25.4</v>
      </c>
      <c r="C687" s="900"/>
      <c r="D687" s="1808"/>
      <c r="E687" s="439">
        <f t="shared" si="55"/>
        <v>25.4</v>
      </c>
      <c r="F687" s="1446"/>
      <c r="G687" s="1164"/>
      <c r="H687" s="1164"/>
      <c r="I687" s="1164"/>
      <c r="J687" s="1164"/>
      <c r="K687" s="1164"/>
      <c r="L687" s="1164"/>
      <c r="M687" s="1164"/>
      <c r="N687" s="1164"/>
      <c r="O687" s="1164"/>
      <c r="P687" s="1164"/>
      <c r="Q687" s="1164"/>
      <c r="R687" s="1164"/>
      <c r="S687" s="1164"/>
      <c r="T687" s="1164"/>
      <c r="U687" s="1164"/>
      <c r="V687" s="1164"/>
      <c r="W687" s="1164"/>
      <c r="X687" s="1164"/>
    </row>
    <row r="688" spans="1:24" s="1733" customFormat="1" x14ac:dyDescent="0.2">
      <c r="A688" s="813" t="s">
        <v>451</v>
      </c>
      <c r="B688" s="1745"/>
      <c r="C688" s="1863"/>
      <c r="D688" s="1808"/>
      <c r="E688" s="439">
        <f t="shared" si="55"/>
        <v>0</v>
      </c>
      <c r="F688" s="1446"/>
      <c r="G688" s="1164"/>
      <c r="H688" s="1164"/>
      <c r="I688" s="1164"/>
      <c r="J688" s="1164"/>
      <c r="K688" s="1164"/>
      <c r="L688" s="1164"/>
      <c r="M688" s="1164"/>
      <c r="N688" s="1164"/>
      <c r="O688" s="1164"/>
      <c r="P688" s="1164"/>
      <c r="Q688" s="1164"/>
      <c r="R688" s="1164"/>
      <c r="S688" s="1164"/>
      <c r="T688" s="1164"/>
      <c r="U688" s="1164"/>
      <c r="V688" s="1164"/>
      <c r="W688" s="1164"/>
      <c r="X688" s="1164"/>
    </row>
    <row r="689" spans="1:24" s="1731" customFormat="1" x14ac:dyDescent="0.2">
      <c r="A689" s="812" t="s">
        <v>452</v>
      </c>
      <c r="B689" s="1508">
        <v>36</v>
      </c>
      <c r="C689" s="1864"/>
      <c r="D689" s="1502"/>
      <c r="E689" s="439">
        <f t="shared" si="55"/>
        <v>36</v>
      </c>
      <c r="F689" s="1446"/>
      <c r="G689" s="1164"/>
      <c r="H689" s="1164"/>
      <c r="I689" s="1164"/>
      <c r="J689" s="1164"/>
      <c r="K689" s="1164"/>
      <c r="L689" s="1164"/>
      <c r="M689" s="1164"/>
      <c r="N689" s="1164"/>
      <c r="O689" s="1164"/>
      <c r="P689" s="1164"/>
      <c r="Q689" s="1164"/>
      <c r="R689" s="1164"/>
      <c r="S689" s="1164"/>
      <c r="T689" s="1164"/>
      <c r="U689" s="1164"/>
      <c r="V689" s="1164"/>
      <c r="W689" s="1164"/>
      <c r="X689" s="1164"/>
    </row>
    <row r="690" spans="1:24" s="1731" customFormat="1" x14ac:dyDescent="0.2">
      <c r="A690" s="1809" t="s">
        <v>1769</v>
      </c>
      <c r="B690" s="1745"/>
      <c r="C690" s="1609"/>
      <c r="D690" s="1808"/>
      <c r="E690" s="439">
        <f t="shared" si="55"/>
        <v>0</v>
      </c>
      <c r="F690" s="1446"/>
      <c r="G690" s="1164"/>
      <c r="H690" s="1164"/>
      <c r="I690" s="1164"/>
      <c r="J690" s="1164"/>
      <c r="K690" s="1164"/>
      <c r="L690" s="1164"/>
      <c r="M690" s="1164"/>
      <c r="N690" s="1164"/>
      <c r="O690" s="1164"/>
      <c r="P690" s="1164"/>
      <c r="Q690" s="1164"/>
      <c r="R690" s="1164"/>
      <c r="S690" s="1164"/>
      <c r="T690" s="1164"/>
      <c r="U690" s="1164"/>
      <c r="V690" s="1164"/>
      <c r="W690" s="1164"/>
      <c r="X690" s="1164"/>
    </row>
    <row r="691" spans="1:24" s="1731" customFormat="1" x14ac:dyDescent="0.2">
      <c r="A691" s="812" t="s">
        <v>453</v>
      </c>
      <c r="B691" s="1508">
        <v>10</v>
      </c>
      <c r="C691" s="1538"/>
      <c r="D691" s="1502"/>
      <c r="E691" s="439">
        <f t="shared" si="55"/>
        <v>10</v>
      </c>
      <c r="F691" s="1446"/>
      <c r="G691" s="1164"/>
      <c r="H691" s="1164"/>
      <c r="I691" s="1164"/>
      <c r="J691" s="1164"/>
      <c r="K691" s="1164"/>
      <c r="L691" s="1164"/>
      <c r="M691" s="1164"/>
      <c r="N691" s="1164"/>
      <c r="O691" s="1164"/>
      <c r="P691" s="1164"/>
      <c r="Q691" s="1164"/>
      <c r="R691" s="1164"/>
      <c r="S691" s="1164"/>
      <c r="T691" s="1164"/>
      <c r="U691" s="1164"/>
      <c r="V691" s="1164"/>
      <c r="W691" s="1164"/>
      <c r="X691" s="1164"/>
    </row>
    <row r="692" spans="1:24" s="1505" customFormat="1" ht="13.5" thickBot="1" x14ac:dyDescent="0.25">
      <c r="A692" s="811" t="s">
        <v>454</v>
      </c>
      <c r="B692" s="1937">
        <v>7</v>
      </c>
      <c r="C692" s="1611"/>
      <c r="D692" s="1865"/>
      <c r="E692" s="441">
        <f t="shared" si="55"/>
        <v>7</v>
      </c>
      <c r="F692" s="1866"/>
      <c r="G692" s="1164"/>
    </row>
    <row r="693" spans="1:24" s="1164" customFormat="1" ht="13.5" customHeight="1" thickBot="1" x14ac:dyDescent="0.25">
      <c r="A693" s="1867" t="s">
        <v>455</v>
      </c>
      <c r="B693" s="1676"/>
      <c r="C693" s="1868"/>
      <c r="D693" s="1869"/>
      <c r="E693" s="54">
        <f t="shared" si="55"/>
        <v>0</v>
      </c>
    </row>
    <row r="694" spans="1:24" s="1164" customFormat="1" ht="13.5" customHeight="1" x14ac:dyDescent="0.2">
      <c r="A694" s="1870" t="s">
        <v>456</v>
      </c>
      <c r="B694" s="1932">
        <v>20</v>
      </c>
      <c r="C694" s="1871"/>
      <c r="D694" s="1582"/>
      <c r="E694" s="907">
        <f t="shared" si="55"/>
        <v>20</v>
      </c>
      <c r="F694" s="1446"/>
    </row>
    <row r="695" spans="1:24" s="1164" customFormat="1" ht="13.5" customHeight="1" thickBot="1" x14ac:dyDescent="0.25">
      <c r="A695" s="39" t="s">
        <v>457</v>
      </c>
      <c r="B695" s="1872"/>
      <c r="C695" s="1873"/>
      <c r="D695" s="1874"/>
      <c r="E695" s="441">
        <f t="shared" si="55"/>
        <v>0</v>
      </c>
      <c r="F695" s="1446"/>
    </row>
    <row r="696" spans="1:24" s="1164" customFormat="1" ht="13.5" customHeight="1" thickBot="1" x14ac:dyDescent="0.25">
      <c r="A696" s="951" t="s">
        <v>458</v>
      </c>
      <c r="B696" s="1875"/>
      <c r="C696" s="1876"/>
      <c r="D696" s="1875"/>
      <c r="E696" s="470">
        <f t="shared" si="55"/>
        <v>0</v>
      </c>
      <c r="F696" s="1551"/>
      <c r="G696" s="1505"/>
    </row>
    <row r="697" spans="1:24" s="1164" customFormat="1" ht="13.5" customHeight="1" x14ac:dyDescent="0.2">
      <c r="A697" s="1877" t="s">
        <v>2561</v>
      </c>
      <c r="B697" s="1668">
        <v>40</v>
      </c>
      <c r="C697" s="1621"/>
      <c r="D697" s="1664"/>
      <c r="E697" s="439">
        <f t="shared" si="55"/>
        <v>40</v>
      </c>
      <c r="F697" s="1446"/>
    </row>
    <row r="698" spans="1:24" s="1164" customFormat="1" ht="13.5" customHeight="1" x14ac:dyDescent="0.2">
      <c r="A698" s="1877" t="s">
        <v>2700</v>
      </c>
      <c r="B698" s="1594">
        <v>832</v>
      </c>
      <c r="C698" s="1480"/>
      <c r="D698" s="1501"/>
      <c r="E698" s="439">
        <f t="shared" si="55"/>
        <v>832</v>
      </c>
      <c r="F698" s="1446"/>
    </row>
    <row r="699" spans="1:24" s="1448" customFormat="1" x14ac:dyDescent="0.2">
      <c r="A699" s="1692" t="s">
        <v>2105</v>
      </c>
      <c r="B699" s="1570">
        <v>4481</v>
      </c>
      <c r="C699" s="1625"/>
      <c r="D699" s="1573"/>
      <c r="E699" s="439">
        <f t="shared" si="55"/>
        <v>4481</v>
      </c>
      <c r="F699" s="1446"/>
      <c r="G699" s="1164"/>
    </row>
    <row r="700" spans="1:24" s="1505" customFormat="1" x14ac:dyDescent="0.2">
      <c r="A700" s="1877" t="s">
        <v>1831</v>
      </c>
      <c r="B700" s="1668"/>
      <c r="C700" s="1621"/>
      <c r="D700" s="1664"/>
      <c r="E700" s="439">
        <f t="shared" si="55"/>
        <v>0</v>
      </c>
      <c r="F700" s="1446"/>
      <c r="G700" s="1164"/>
    </row>
    <row r="701" spans="1:24" s="1505" customFormat="1" x14ac:dyDescent="0.2">
      <c r="A701" s="1877" t="s">
        <v>1832</v>
      </c>
      <c r="B701" s="1668"/>
      <c r="C701" s="1621"/>
      <c r="D701" s="1664"/>
      <c r="E701" s="439">
        <f t="shared" si="55"/>
        <v>0</v>
      </c>
      <c r="F701" s="1446"/>
      <c r="G701" s="1164"/>
    </row>
    <row r="702" spans="1:24" s="1505" customFormat="1" ht="13.5" thickBot="1" x14ac:dyDescent="0.25">
      <c r="A702" s="1878" t="s">
        <v>1833</v>
      </c>
      <c r="B702" s="1880"/>
      <c r="C702" s="1881"/>
      <c r="D702" s="1882"/>
      <c r="E702" s="441">
        <f t="shared" si="55"/>
        <v>0</v>
      </c>
      <c r="F702" s="1446"/>
      <c r="G702" s="1164"/>
    </row>
    <row r="703" spans="1:24" s="1505" customFormat="1" ht="15.75" thickBot="1" x14ac:dyDescent="0.25">
      <c r="A703" s="952" t="s">
        <v>459</v>
      </c>
      <c r="B703" s="1883"/>
      <c r="C703" s="1884"/>
      <c r="D703" s="1885"/>
      <c r="E703" s="54">
        <f t="shared" si="55"/>
        <v>0</v>
      </c>
      <c r="F703" s="1717"/>
      <c r="G703" s="1448"/>
      <c r="K703" s="1164"/>
    </row>
    <row r="704" spans="1:24" s="1505" customFormat="1" x14ac:dyDescent="0.2">
      <c r="A704" s="1886" t="s">
        <v>460</v>
      </c>
      <c r="B704" s="678"/>
      <c r="C704" s="1887"/>
      <c r="D704" s="360"/>
      <c r="E704" s="907">
        <f t="shared" si="55"/>
        <v>0</v>
      </c>
      <c r="F704" s="1446"/>
    </row>
    <row r="705" spans="1:6" s="1505" customFormat="1" x14ac:dyDescent="0.2">
      <c r="A705" s="1787" t="s">
        <v>1913</v>
      </c>
      <c r="B705" s="438"/>
      <c r="C705" s="1540"/>
      <c r="D705" s="901"/>
      <c r="E705" s="439">
        <f t="shared" si="55"/>
        <v>0</v>
      </c>
      <c r="F705" s="1446"/>
    </row>
    <row r="706" spans="1:6" s="1505" customFormat="1" x14ac:dyDescent="0.2">
      <c r="A706" s="1888" t="s">
        <v>461</v>
      </c>
      <c r="B706" s="438"/>
      <c r="C706" s="1711"/>
      <c r="D706" s="900"/>
      <c r="E706" s="439">
        <f t="shared" si="55"/>
        <v>0</v>
      </c>
      <c r="F706" s="1446"/>
    </row>
    <row r="707" spans="1:6" s="1505" customFormat="1" x14ac:dyDescent="0.2">
      <c r="A707" s="1792" t="s">
        <v>2250</v>
      </c>
      <c r="B707" s="438"/>
      <c r="C707" s="1540"/>
      <c r="D707" s="901"/>
      <c r="E707" s="439">
        <f t="shared" si="55"/>
        <v>0</v>
      </c>
      <c r="F707" s="1446"/>
    </row>
    <row r="708" spans="1:6" s="1505" customFormat="1" ht="13.5" thickBot="1" x14ac:dyDescent="0.25">
      <c r="A708" s="1889" t="s">
        <v>462</v>
      </c>
      <c r="B708" s="679"/>
      <c r="C708" s="1890"/>
      <c r="D708" s="441"/>
      <c r="E708" s="441">
        <f t="shared" si="55"/>
        <v>0</v>
      </c>
      <c r="F708" s="1446"/>
    </row>
    <row r="709" spans="1:6" s="1505" customFormat="1" ht="15.75" thickBot="1" x14ac:dyDescent="0.25">
      <c r="A709" s="1891" t="s">
        <v>463</v>
      </c>
      <c r="B709" s="1892"/>
      <c r="C709" s="1892"/>
      <c r="D709" s="1892"/>
      <c r="E709" s="54">
        <f t="shared" si="55"/>
        <v>0</v>
      </c>
      <c r="F709" s="1516"/>
    </row>
    <row r="710" spans="1:6" s="1505" customFormat="1" x14ac:dyDescent="0.2">
      <c r="A710" s="1893" t="s">
        <v>2086</v>
      </c>
      <c r="B710" s="1895">
        <v>20.7</v>
      </c>
      <c r="C710" s="1568"/>
      <c r="D710" s="1894"/>
      <c r="E710" s="907">
        <f t="shared" si="55"/>
        <v>20.7</v>
      </c>
      <c r="F710" s="1446"/>
    </row>
    <row r="711" spans="1:6" s="1505" customFormat="1" x14ac:dyDescent="0.2">
      <c r="A711" s="1896" t="s">
        <v>2674</v>
      </c>
      <c r="B711" s="1940">
        <v>30</v>
      </c>
      <c r="C711" s="1501"/>
      <c r="D711" s="870"/>
      <c r="E711" s="439">
        <f t="shared" ref="E711" si="56">B711-C711-D711</f>
        <v>30</v>
      </c>
      <c r="F711" s="1446"/>
    </row>
    <row r="712" spans="1:6" s="1505" customFormat="1" x14ac:dyDescent="0.2">
      <c r="A712" s="1896" t="s">
        <v>464</v>
      </c>
      <c r="B712" s="1940">
        <v>8.6999999999999993</v>
      </c>
      <c r="C712" s="1501"/>
      <c r="D712" s="870"/>
      <c r="E712" s="439">
        <f t="shared" si="55"/>
        <v>8.6999999999999993</v>
      </c>
      <c r="F712" s="1446"/>
    </row>
    <row r="713" spans="1:6" s="1505" customFormat="1" x14ac:dyDescent="0.2">
      <c r="A713" s="1897" t="s">
        <v>1963</v>
      </c>
      <c r="B713" s="1616">
        <v>25</v>
      </c>
      <c r="C713" s="57"/>
      <c r="D713" s="44"/>
      <c r="E713" s="439">
        <f t="shared" si="55"/>
        <v>25</v>
      </c>
      <c r="F713" s="1446"/>
    </row>
    <row r="714" spans="1:6" s="1505" customFormat="1" x14ac:dyDescent="0.2">
      <c r="A714" s="1897" t="s">
        <v>465</v>
      </c>
      <c r="B714" s="1363"/>
      <c r="C714" s="1485"/>
      <c r="D714" s="1593"/>
      <c r="E714" s="439">
        <f t="shared" si="55"/>
        <v>0</v>
      </c>
      <c r="F714" s="1446"/>
    </row>
    <row r="715" spans="1:6" s="1505" customFormat="1" x14ac:dyDescent="0.2">
      <c r="A715" s="1896" t="s">
        <v>2983</v>
      </c>
      <c r="B715" s="1898">
        <v>51.74</v>
      </c>
      <c r="C715" s="1501"/>
      <c r="D715" s="870"/>
      <c r="E715" s="439">
        <f t="shared" si="55"/>
        <v>51.74</v>
      </c>
      <c r="F715" s="1446"/>
    </row>
    <row r="716" spans="1:6" s="1505" customFormat="1" x14ac:dyDescent="0.2">
      <c r="A716" s="1897" t="s">
        <v>466</v>
      </c>
      <c r="B716" s="1363"/>
      <c r="C716" s="1485"/>
      <c r="D716" s="1593"/>
      <c r="E716" s="439">
        <f t="shared" si="55"/>
        <v>0</v>
      </c>
      <c r="F716" s="1446"/>
    </row>
    <row r="717" spans="1:6" s="1505" customFormat="1" x14ac:dyDescent="0.2">
      <c r="A717" s="1896" t="s">
        <v>467</v>
      </c>
      <c r="B717" s="1898">
        <v>14</v>
      </c>
      <c r="C717" s="1501"/>
      <c r="D717" s="870"/>
      <c r="E717" s="439">
        <f t="shared" si="55"/>
        <v>14</v>
      </c>
      <c r="F717" s="1446"/>
    </row>
    <row r="718" spans="1:6" s="1505" customFormat="1" x14ac:dyDescent="0.2">
      <c r="A718" s="1899" t="s">
        <v>468</v>
      </c>
      <c r="B718" s="1898">
        <v>115</v>
      </c>
      <c r="C718" s="1501"/>
      <c r="D718" s="870"/>
      <c r="E718" s="439">
        <f t="shared" si="55"/>
        <v>115</v>
      </c>
      <c r="F718" s="1446"/>
    </row>
    <row r="719" spans="1:6" s="1505" customFormat="1" x14ac:dyDescent="0.2">
      <c r="A719" s="1899" t="s">
        <v>2085</v>
      </c>
      <c r="B719" s="1898"/>
      <c r="C719" s="1501"/>
      <c r="D719" s="870"/>
      <c r="E719" s="439">
        <f t="shared" si="55"/>
        <v>0</v>
      </c>
      <c r="F719" s="1446"/>
    </row>
    <row r="720" spans="1:6" s="1505" customFormat="1" x14ac:dyDescent="0.2">
      <c r="A720" s="1900" t="s">
        <v>2231</v>
      </c>
      <c r="B720" s="1898">
        <v>9</v>
      </c>
      <c r="C720" s="1501"/>
      <c r="D720" s="870"/>
      <c r="E720" s="439">
        <f t="shared" si="55"/>
        <v>9</v>
      </c>
      <c r="F720" s="1446"/>
    </row>
    <row r="721" spans="1:6" s="1505" customFormat="1" x14ac:dyDescent="0.2">
      <c r="A721" s="1896" t="s">
        <v>469</v>
      </c>
      <c r="B721" s="1898">
        <v>60</v>
      </c>
      <c r="C721" s="1501"/>
      <c r="D721" s="870"/>
      <c r="E721" s="439">
        <f t="shared" si="55"/>
        <v>60</v>
      </c>
      <c r="F721" s="1446"/>
    </row>
    <row r="722" spans="1:6" s="1505" customFormat="1" x14ac:dyDescent="0.2">
      <c r="A722" s="1896" t="s">
        <v>470</v>
      </c>
      <c r="B722" s="1898"/>
      <c r="C722" s="1501"/>
      <c r="D722" s="870"/>
      <c r="E722" s="439">
        <f t="shared" si="55"/>
        <v>0</v>
      </c>
      <c r="F722" s="1446"/>
    </row>
    <row r="723" spans="1:6" s="1505" customFormat="1" x14ac:dyDescent="0.2">
      <c r="A723" s="1900" t="s">
        <v>1717</v>
      </c>
      <c r="B723" s="1898"/>
      <c r="C723" s="1501"/>
      <c r="D723" s="870"/>
      <c r="E723" s="439">
        <f t="shared" si="55"/>
        <v>0</v>
      </c>
      <c r="F723" s="1446"/>
    </row>
    <row r="724" spans="1:6" s="1505" customFormat="1" ht="13.5" thickBot="1" x14ac:dyDescent="0.25">
      <c r="A724" s="1901" t="s">
        <v>1721</v>
      </c>
      <c r="B724" s="1941">
        <v>10</v>
      </c>
      <c r="C724" s="1579"/>
      <c r="D724" s="1879"/>
      <c r="E724" s="441">
        <f t="shared" si="55"/>
        <v>10</v>
      </c>
      <c r="F724" s="1446"/>
    </row>
    <row r="725" spans="1:6" s="1505" customFormat="1" ht="15.75" thickBot="1" x14ac:dyDescent="0.25">
      <c r="A725" s="1902" t="s">
        <v>471</v>
      </c>
      <c r="B725" s="87"/>
      <c r="C725" s="1903"/>
      <c r="D725" s="54"/>
      <c r="E725" s="54">
        <f t="shared" ref="E725:E783" si="57">B725-C725-D725</f>
        <v>0</v>
      </c>
    </row>
    <row r="726" spans="1:6" s="1505" customFormat="1" x14ac:dyDescent="0.2">
      <c r="A726" s="1767" t="s">
        <v>472</v>
      </c>
      <c r="B726" s="1904"/>
      <c r="C726" s="44"/>
      <c r="D726" s="907"/>
      <c r="E726" s="907">
        <f t="shared" si="57"/>
        <v>0</v>
      </c>
      <c r="F726" s="1526"/>
    </row>
    <row r="727" spans="1:6" s="1505" customFormat="1" x14ac:dyDescent="0.2">
      <c r="A727" s="1619" t="s">
        <v>473</v>
      </c>
      <c r="B727" s="1669">
        <v>213.4</v>
      </c>
      <c r="C727" s="870"/>
      <c r="D727" s="901"/>
      <c r="E727" s="439">
        <f t="shared" si="57"/>
        <v>213.4</v>
      </c>
      <c r="F727" s="1526" t="s">
        <v>433</v>
      </c>
    </row>
    <row r="728" spans="1:6" s="1505" customFormat="1" x14ac:dyDescent="0.2">
      <c r="A728" s="1619" t="s">
        <v>474</v>
      </c>
      <c r="B728" s="1669">
        <v>11.1</v>
      </c>
      <c r="C728" s="870"/>
      <c r="D728" s="901"/>
      <c r="E728" s="439">
        <f t="shared" si="57"/>
        <v>11.1</v>
      </c>
      <c r="F728" s="1526"/>
    </row>
    <row r="729" spans="1:6" s="1505" customFormat="1" x14ac:dyDescent="0.2">
      <c r="A729" s="1619" t="s">
        <v>1897</v>
      </c>
      <c r="B729" s="1669">
        <v>115</v>
      </c>
      <c r="C729" s="870"/>
      <c r="D729" s="901"/>
      <c r="E729" s="439">
        <f t="shared" si="57"/>
        <v>115</v>
      </c>
      <c r="F729" s="1526"/>
    </row>
    <row r="730" spans="1:6" x14ac:dyDescent="0.2">
      <c r="A730" s="1619" t="s">
        <v>475</v>
      </c>
      <c r="B730" s="1621"/>
      <c r="C730" s="870"/>
      <c r="D730" s="901"/>
      <c r="E730" s="439">
        <f t="shared" si="57"/>
        <v>0</v>
      </c>
      <c r="F730" s="1526"/>
    </row>
    <row r="731" spans="1:6" x14ac:dyDescent="0.2">
      <c r="A731" s="1619" t="s">
        <v>476</v>
      </c>
      <c r="B731" s="1669"/>
      <c r="C731" s="870"/>
      <c r="D731" s="901"/>
      <c r="E731" s="439">
        <f t="shared" si="57"/>
        <v>0</v>
      </c>
      <c r="F731" s="1526"/>
    </row>
    <row r="732" spans="1:6" ht="13.5" thickBot="1" x14ac:dyDescent="0.25">
      <c r="A732" s="1853" t="s">
        <v>477</v>
      </c>
      <c r="B732" s="1942">
        <v>57.6</v>
      </c>
      <c r="C732" s="914"/>
      <c r="D732" s="902"/>
      <c r="E732" s="441">
        <f t="shared" si="57"/>
        <v>57.6</v>
      </c>
      <c r="F732" s="1526"/>
    </row>
    <row r="733" spans="1:6" s="1505" customFormat="1" ht="15.75" thickBot="1" x14ac:dyDescent="0.25">
      <c r="A733" s="726" t="s">
        <v>1757</v>
      </c>
      <c r="B733" s="1905"/>
      <c r="C733" s="56"/>
      <c r="D733" s="54"/>
      <c r="E733" s="54">
        <f t="shared" si="57"/>
        <v>0</v>
      </c>
      <c r="F733" s="1448"/>
    </row>
    <row r="734" spans="1:6" s="1505" customFormat="1" x14ac:dyDescent="0.2">
      <c r="A734" s="1886" t="s">
        <v>478</v>
      </c>
      <c r="B734" s="1906"/>
      <c r="C734" s="41"/>
      <c r="D734" s="907"/>
      <c r="E734" s="907">
        <f t="shared" si="57"/>
        <v>0</v>
      </c>
      <c r="F734" s="1526"/>
    </row>
    <row r="735" spans="1:6" s="1505" customFormat="1" x14ac:dyDescent="0.2">
      <c r="A735" s="1619" t="s">
        <v>479</v>
      </c>
      <c r="B735" s="1588"/>
      <c r="C735" s="44"/>
      <c r="D735" s="439"/>
      <c r="E735" s="439">
        <f t="shared" si="57"/>
        <v>0</v>
      </c>
      <c r="F735" s="1526"/>
    </row>
    <row r="736" spans="1:6" s="1505" customFormat="1" x14ac:dyDescent="0.2">
      <c r="A736" s="1619" t="s">
        <v>480</v>
      </c>
      <c r="B736" s="1588">
        <v>35.1</v>
      </c>
      <c r="C736" s="1907"/>
      <c r="D736" s="439"/>
      <c r="E736" s="439">
        <f t="shared" si="57"/>
        <v>35.1</v>
      </c>
      <c r="F736" s="1526"/>
    </row>
    <row r="737" spans="1:10" s="1505" customFormat="1" x14ac:dyDescent="0.2">
      <c r="A737" s="1767" t="s">
        <v>481</v>
      </c>
      <c r="B737" s="1668"/>
      <c r="C737" s="870"/>
      <c r="D737" s="901"/>
      <c r="E737" s="439">
        <f t="shared" si="57"/>
        <v>0</v>
      </c>
      <c r="F737" s="1908"/>
    </row>
    <row r="738" spans="1:10" s="1505" customFormat="1" x14ac:dyDescent="0.2">
      <c r="A738" s="1619" t="s">
        <v>482</v>
      </c>
      <c r="B738" s="1659">
        <v>72</v>
      </c>
      <c r="C738" s="870"/>
      <c r="D738" s="901"/>
      <c r="E738" s="439">
        <f t="shared" si="57"/>
        <v>72</v>
      </c>
      <c r="F738" s="1526"/>
    </row>
    <row r="739" spans="1:10" s="1505" customFormat="1" x14ac:dyDescent="0.2">
      <c r="A739" s="1619" t="s">
        <v>483</v>
      </c>
      <c r="B739" s="1938">
        <v>43</v>
      </c>
      <c r="C739" s="870"/>
      <c r="D739" s="901"/>
      <c r="E739" s="439">
        <f t="shared" si="57"/>
        <v>43</v>
      </c>
      <c r="F739" s="1526"/>
    </row>
    <row r="740" spans="1:10" s="1505" customFormat="1" x14ac:dyDescent="0.2">
      <c r="A740" s="1781" t="s">
        <v>2899</v>
      </c>
      <c r="B740" s="1597">
        <v>5</v>
      </c>
      <c r="C740" s="870"/>
      <c r="D740" s="901"/>
      <c r="E740" s="439">
        <f t="shared" si="57"/>
        <v>5</v>
      </c>
      <c r="F740" s="1526"/>
    </row>
    <row r="741" spans="1:10" s="1505" customFormat="1" x14ac:dyDescent="0.2">
      <c r="A741" s="1644" t="s">
        <v>484</v>
      </c>
      <c r="B741" s="1938">
        <v>16.399999999999999</v>
      </c>
      <c r="C741" s="870"/>
      <c r="D741" s="901"/>
      <c r="E741" s="439">
        <f t="shared" si="57"/>
        <v>16.399999999999999</v>
      </c>
      <c r="F741" s="1526"/>
    </row>
    <row r="742" spans="1:10" s="1505" customFormat="1" x14ac:dyDescent="0.2">
      <c r="A742" s="1619" t="s">
        <v>485</v>
      </c>
      <c r="B742" s="1668">
        <v>51.85</v>
      </c>
      <c r="C742" s="870"/>
      <c r="D742" s="901"/>
      <c r="E742" s="439">
        <f t="shared" si="57"/>
        <v>51.85</v>
      </c>
      <c r="F742" s="1526"/>
    </row>
    <row r="743" spans="1:10" s="1505" customFormat="1" x14ac:dyDescent="0.2">
      <c r="A743" s="1850" t="s">
        <v>2850</v>
      </c>
      <c r="B743" s="1594">
        <v>43.6</v>
      </c>
      <c r="C743" s="870"/>
      <c r="D743" s="901"/>
      <c r="E743" s="439">
        <f t="shared" si="57"/>
        <v>43.6</v>
      </c>
      <c r="F743" s="1526"/>
    </row>
    <row r="744" spans="1:10" s="1505" customFormat="1" x14ac:dyDescent="0.2">
      <c r="A744" s="1619" t="s">
        <v>486</v>
      </c>
      <c r="B744" s="1664"/>
      <c r="C744" s="870"/>
      <c r="D744" s="901"/>
      <c r="E744" s="439">
        <f t="shared" si="57"/>
        <v>0</v>
      </c>
      <c r="F744" s="1526"/>
    </row>
    <row r="745" spans="1:10" s="1505" customFormat="1" x14ac:dyDescent="0.2">
      <c r="A745" s="1644" t="s">
        <v>487</v>
      </c>
      <c r="B745" s="1668">
        <v>14</v>
      </c>
      <c r="C745" s="1574"/>
      <c r="D745" s="900"/>
      <c r="E745" s="439">
        <f t="shared" si="57"/>
        <v>14</v>
      </c>
      <c r="F745" s="1526"/>
    </row>
    <row r="746" spans="1:10" s="1505" customFormat="1" x14ac:dyDescent="0.2">
      <c r="A746" s="1648" t="s">
        <v>488</v>
      </c>
      <c r="B746" s="1939">
        <v>36</v>
      </c>
      <c r="C746" s="1909"/>
      <c r="D746" s="901"/>
      <c r="E746" s="439">
        <f t="shared" si="57"/>
        <v>36</v>
      </c>
      <c r="F746" s="1526"/>
      <c r="J746" s="1164"/>
    </row>
    <row r="747" spans="1:10" s="1505" customFormat="1" ht="13.5" thickBot="1" x14ac:dyDescent="0.25">
      <c r="A747" s="1910" t="s">
        <v>489</v>
      </c>
      <c r="B747" s="1676"/>
      <c r="C747" s="49"/>
      <c r="D747" s="441"/>
      <c r="E747" s="441">
        <f t="shared" si="57"/>
        <v>0</v>
      </c>
      <c r="F747" s="1526"/>
    </row>
    <row r="748" spans="1:10" s="1505" customFormat="1" ht="15.75" thickBot="1" x14ac:dyDescent="0.25">
      <c r="A748" s="727" t="s">
        <v>490</v>
      </c>
      <c r="B748" s="1911"/>
      <c r="C748" s="1912"/>
      <c r="D748" s="1895"/>
      <c r="E748" s="117">
        <f t="shared" si="57"/>
        <v>0</v>
      </c>
      <c r="F748" s="1749"/>
    </row>
    <row r="749" spans="1:10" x14ac:dyDescent="0.2">
      <c r="A749" s="1593" t="s">
        <v>491</v>
      </c>
      <c r="B749" s="1932">
        <v>24.3</v>
      </c>
      <c r="C749" s="57"/>
      <c r="D749" s="1913"/>
      <c r="E749" s="907">
        <f t="shared" si="57"/>
        <v>24.3</v>
      </c>
      <c r="F749" s="1526"/>
    </row>
    <row r="750" spans="1:10" s="1505" customFormat="1" x14ac:dyDescent="0.2">
      <c r="A750" s="1514" t="s">
        <v>492</v>
      </c>
      <c r="B750" s="1933">
        <v>3.7</v>
      </c>
      <c r="C750" s="57"/>
      <c r="D750" s="1914"/>
      <c r="E750" s="439">
        <f t="shared" si="57"/>
        <v>3.7</v>
      </c>
      <c r="F750" s="1526"/>
    </row>
    <row r="751" spans="1:10" x14ac:dyDescent="0.2">
      <c r="A751" s="1747" t="s">
        <v>1785</v>
      </c>
      <c r="B751" s="1620">
        <v>14</v>
      </c>
      <c r="C751" s="1664"/>
      <c r="D751" s="901"/>
      <c r="E751" s="439">
        <f t="shared" si="57"/>
        <v>14</v>
      </c>
      <c r="F751" s="1526"/>
    </row>
    <row r="752" spans="1:10" s="1505" customFormat="1" x14ac:dyDescent="0.2">
      <c r="A752" s="1747" t="s">
        <v>225</v>
      </c>
      <c r="B752" s="1620">
        <v>25.7</v>
      </c>
      <c r="C752" s="1664"/>
      <c r="D752" s="901"/>
      <c r="E752" s="439">
        <f t="shared" si="57"/>
        <v>25.7</v>
      </c>
      <c r="F752" s="1526"/>
    </row>
    <row r="753" spans="1:11" s="1505" customFormat="1" x14ac:dyDescent="0.2">
      <c r="A753" s="1747" t="s">
        <v>1607</v>
      </c>
      <c r="B753" s="1620">
        <v>24</v>
      </c>
      <c r="C753" s="1664"/>
      <c r="D753" s="901"/>
      <c r="E753" s="439">
        <f t="shared" si="57"/>
        <v>24</v>
      </c>
      <c r="F753" s="1526"/>
    </row>
    <row r="754" spans="1:11" s="1505" customFormat="1" x14ac:dyDescent="0.2">
      <c r="A754" s="1747" t="s">
        <v>2808</v>
      </c>
      <c r="B754" s="1898"/>
      <c r="C754" s="1501"/>
      <c r="D754" s="901"/>
      <c r="E754" s="439">
        <f t="shared" si="57"/>
        <v>0</v>
      </c>
      <c r="F754" s="1526"/>
    </row>
    <row r="755" spans="1:11" s="1505" customFormat="1" x14ac:dyDescent="0.2">
      <c r="A755" s="1747" t="s">
        <v>226</v>
      </c>
      <c r="B755" s="1620">
        <v>14.4</v>
      </c>
      <c r="C755" s="1664"/>
      <c r="D755" s="901"/>
      <c r="E755" s="439">
        <f t="shared" si="57"/>
        <v>14.4</v>
      </c>
      <c r="F755" s="1526"/>
    </row>
    <row r="756" spans="1:11" s="1505" customFormat="1" x14ac:dyDescent="0.2">
      <c r="A756" s="1747" t="s">
        <v>231</v>
      </c>
      <c r="B756" s="1620">
        <v>20.6</v>
      </c>
      <c r="C756" s="1664"/>
      <c r="D756" s="901"/>
      <c r="E756" s="439">
        <f t="shared" si="57"/>
        <v>20.6</v>
      </c>
      <c r="F756" s="1526"/>
    </row>
    <row r="757" spans="1:11" s="1505" customFormat="1" x14ac:dyDescent="0.2">
      <c r="A757" s="1747" t="s">
        <v>1609</v>
      </c>
      <c r="B757" s="1620">
        <v>11</v>
      </c>
      <c r="C757" s="1664"/>
      <c r="D757" s="901"/>
      <c r="E757" s="439">
        <f t="shared" si="57"/>
        <v>11</v>
      </c>
      <c r="F757" s="1526"/>
    </row>
    <row r="758" spans="1:11" s="1505" customFormat="1" x14ac:dyDescent="0.2">
      <c r="A758" s="1747" t="s">
        <v>1613</v>
      </c>
      <c r="B758" s="1620"/>
      <c r="C758" s="1664"/>
      <c r="D758" s="901"/>
      <c r="E758" s="439">
        <f t="shared" si="57"/>
        <v>0</v>
      </c>
      <c r="F758" s="1526"/>
    </row>
    <row r="759" spans="1:11" s="1505" customFormat="1" x14ac:dyDescent="0.2">
      <c r="A759" s="1747" t="s">
        <v>2897</v>
      </c>
      <c r="B759" s="1851">
        <v>63</v>
      </c>
      <c r="C759" s="1501"/>
      <c r="D759" s="901"/>
      <c r="E759" s="439">
        <f t="shared" si="57"/>
        <v>63</v>
      </c>
      <c r="F759" s="1526"/>
    </row>
    <row r="760" spans="1:11" s="1505" customFormat="1" x14ac:dyDescent="0.2">
      <c r="A760" s="1747" t="s">
        <v>1608</v>
      </c>
      <c r="B760" s="1851"/>
      <c r="C760" s="1664"/>
      <c r="D760" s="901"/>
      <c r="E760" s="439">
        <f t="shared" si="57"/>
        <v>0</v>
      </c>
      <c r="F760" s="1526"/>
    </row>
    <row r="761" spans="1:11" s="1505" customFormat="1" x14ac:dyDescent="0.2">
      <c r="A761" s="1915" t="s">
        <v>1938</v>
      </c>
      <c r="B761" s="1934">
        <v>59.8</v>
      </c>
      <c r="C761" s="1664"/>
      <c r="D761" s="901"/>
      <c r="E761" s="439">
        <f t="shared" si="57"/>
        <v>59.8</v>
      </c>
      <c r="F761" s="1526"/>
    </row>
    <row r="762" spans="1:11" s="1505" customFormat="1" ht="13.5" thickBot="1" x14ac:dyDescent="0.25">
      <c r="A762" s="1916" t="s">
        <v>1723</v>
      </c>
      <c r="B762" s="1934">
        <v>178.4</v>
      </c>
      <c r="C762" s="1664"/>
      <c r="D762" s="902"/>
      <c r="E762" s="441">
        <f t="shared" si="57"/>
        <v>178.4</v>
      </c>
      <c r="F762" s="1526"/>
    </row>
    <row r="763" spans="1:11" ht="15.75" thickBot="1" x14ac:dyDescent="0.25">
      <c r="A763" s="960" t="s">
        <v>493</v>
      </c>
      <c r="B763" s="1917"/>
      <c r="C763" s="1523"/>
      <c r="D763" s="54"/>
      <c r="E763" s="54">
        <f t="shared" si="57"/>
        <v>0</v>
      </c>
      <c r="F763" s="1448"/>
      <c r="K763" s="1918"/>
    </row>
    <row r="764" spans="1:11" x14ac:dyDescent="0.2">
      <c r="A764" s="958" t="s">
        <v>494</v>
      </c>
      <c r="B764" s="1935">
        <v>10</v>
      </c>
      <c r="C764" s="463"/>
      <c r="D764" s="907"/>
      <c r="E764" s="907">
        <f t="shared" si="57"/>
        <v>10</v>
      </c>
      <c r="F764" s="1526"/>
    </row>
    <row r="765" spans="1:11" x14ac:dyDescent="0.2">
      <c r="A765" s="959" t="s">
        <v>2582</v>
      </c>
      <c r="B765" s="1620">
        <v>10</v>
      </c>
      <c r="C765" s="870"/>
      <c r="D765" s="901"/>
      <c r="E765" s="439">
        <f t="shared" si="57"/>
        <v>10</v>
      </c>
      <c r="F765" s="1526"/>
    </row>
    <row r="766" spans="1:11" x14ac:dyDescent="0.2">
      <c r="A766" s="959" t="s">
        <v>2581</v>
      </c>
      <c r="B766" s="1620">
        <v>7.3</v>
      </c>
      <c r="C766" s="870"/>
      <c r="D766" s="901"/>
      <c r="E766" s="439">
        <f t="shared" ref="E766" si="58">B766-C766-D766</f>
        <v>7.3</v>
      </c>
      <c r="F766" s="1526"/>
    </row>
    <row r="767" spans="1:11" x14ac:dyDescent="0.2">
      <c r="A767" s="959" t="s">
        <v>495</v>
      </c>
      <c r="B767" s="1620">
        <v>37</v>
      </c>
      <c r="C767" s="870"/>
      <c r="D767" s="901"/>
      <c r="E767" s="439">
        <f t="shared" si="57"/>
        <v>37</v>
      </c>
      <c r="F767" s="1526"/>
    </row>
    <row r="768" spans="1:11" ht="13.5" thickBot="1" x14ac:dyDescent="0.25">
      <c r="A768" s="890" t="s">
        <v>496</v>
      </c>
      <c r="B768" s="1919"/>
      <c r="C768" s="1369"/>
      <c r="D768" s="441"/>
      <c r="E768" s="441">
        <f t="shared" si="57"/>
        <v>0</v>
      </c>
      <c r="F768" s="1526"/>
    </row>
    <row r="769" spans="1:6" ht="15.75" thickBot="1" x14ac:dyDescent="0.25">
      <c r="A769" s="1920" t="s">
        <v>497</v>
      </c>
      <c r="B769" s="1676"/>
      <c r="C769" s="54"/>
      <c r="D769" s="54"/>
      <c r="E769" s="54">
        <f t="shared" si="57"/>
        <v>0</v>
      </c>
    </row>
    <row r="770" spans="1:6" ht="15.75" x14ac:dyDescent="0.2">
      <c r="A770" s="1921" t="s">
        <v>498</v>
      </c>
      <c r="B770" s="1936">
        <v>4.55</v>
      </c>
      <c r="C770" s="360"/>
      <c r="D770" s="360"/>
      <c r="E770" s="907">
        <f t="shared" si="57"/>
        <v>4.55</v>
      </c>
      <c r="F770" s="1422"/>
    </row>
    <row r="771" spans="1:6" s="1505" customFormat="1" ht="15.75" x14ac:dyDescent="0.2">
      <c r="A771" s="1922" t="s">
        <v>1813</v>
      </c>
      <c r="B771" s="1508">
        <v>12.6</v>
      </c>
      <c r="C771" s="1533"/>
      <c r="D771" s="1533"/>
      <c r="E771" s="1584">
        <f t="shared" si="57"/>
        <v>12.6</v>
      </c>
      <c r="F771" s="1545"/>
    </row>
    <row r="772" spans="1:6" s="1505" customFormat="1" ht="15.75" x14ac:dyDescent="0.2">
      <c r="A772" s="1922" t="s">
        <v>499</v>
      </c>
      <c r="B772" s="1508">
        <v>9</v>
      </c>
      <c r="C772" s="901"/>
      <c r="D772" s="901"/>
      <c r="E772" s="439">
        <f t="shared" si="57"/>
        <v>9</v>
      </c>
      <c r="F772" s="1422"/>
    </row>
    <row r="773" spans="1:6" s="1505" customFormat="1" ht="15.75" x14ac:dyDescent="0.2">
      <c r="A773" s="1922" t="s">
        <v>500</v>
      </c>
      <c r="B773" s="1745">
        <v>17.600000000000001</v>
      </c>
      <c r="C773" s="900"/>
      <c r="D773" s="900"/>
      <c r="E773" s="439">
        <f t="shared" si="57"/>
        <v>17.600000000000001</v>
      </c>
      <c r="F773" s="1422"/>
    </row>
    <row r="774" spans="1:6" s="1505" customFormat="1" ht="16.5" thickBot="1" x14ac:dyDescent="0.25">
      <c r="A774" s="1923" t="s">
        <v>501</v>
      </c>
      <c r="B774" s="1937">
        <v>7.6</v>
      </c>
      <c r="C774" s="902"/>
      <c r="D774" s="902"/>
      <c r="E774" s="441">
        <f t="shared" si="57"/>
        <v>7.6</v>
      </c>
      <c r="F774" s="1422"/>
    </row>
    <row r="775" spans="1:6" s="1505" customFormat="1" ht="15.75" thickBot="1" x14ac:dyDescent="0.25">
      <c r="A775" s="953" t="s">
        <v>1558</v>
      </c>
      <c r="B775" s="54"/>
      <c r="C775" s="54"/>
      <c r="D775" s="54"/>
      <c r="E775" s="54">
        <f t="shared" si="57"/>
        <v>0</v>
      </c>
    </row>
    <row r="776" spans="1:6" s="1505" customFormat="1" x14ac:dyDescent="0.2">
      <c r="A776" s="496" t="s">
        <v>502</v>
      </c>
      <c r="B776" s="1716"/>
      <c r="C776" s="907"/>
      <c r="D776" s="907"/>
      <c r="E776" s="907">
        <f t="shared" si="57"/>
        <v>0</v>
      </c>
      <c r="F776" s="1446"/>
    </row>
    <row r="777" spans="1:6" s="1505" customFormat="1" x14ac:dyDescent="0.2">
      <c r="A777" s="905" t="s">
        <v>1647</v>
      </c>
      <c r="B777" s="1724"/>
      <c r="C777" s="439"/>
      <c r="D777" s="439"/>
      <c r="E777" s="439">
        <f t="shared" si="57"/>
        <v>0</v>
      </c>
      <c r="F777" s="1446"/>
    </row>
    <row r="778" spans="1:6" s="1505" customFormat="1" x14ac:dyDescent="0.2">
      <c r="A778" s="586" t="s">
        <v>503</v>
      </c>
      <c r="B778" s="1724"/>
      <c r="C778" s="439"/>
      <c r="D778" s="439"/>
      <c r="E778" s="439">
        <f t="shared" si="57"/>
        <v>0</v>
      </c>
      <c r="F778" s="1446"/>
    </row>
    <row r="779" spans="1:6" s="1505" customFormat="1" x14ac:dyDescent="0.2">
      <c r="A779" s="905" t="s">
        <v>2075</v>
      </c>
      <c r="B779" s="1724"/>
      <c r="C779" s="439"/>
      <c r="D779" s="439"/>
      <c r="E779" s="439">
        <f t="shared" si="57"/>
        <v>0</v>
      </c>
      <c r="F779" s="1446"/>
    </row>
    <row r="780" spans="1:6" x14ac:dyDescent="0.2">
      <c r="A780" s="904" t="s">
        <v>1559</v>
      </c>
      <c r="B780" s="1724"/>
      <c r="C780" s="439"/>
      <c r="D780" s="439"/>
      <c r="E780" s="439">
        <f t="shared" si="57"/>
        <v>0</v>
      </c>
      <c r="F780" s="1446"/>
    </row>
    <row r="781" spans="1:6" x14ac:dyDescent="0.2">
      <c r="A781" s="586" t="s">
        <v>504</v>
      </c>
      <c r="B781" s="1724"/>
      <c r="C781" s="439"/>
      <c r="D781" s="439"/>
      <c r="E781" s="439">
        <f t="shared" si="57"/>
        <v>0</v>
      </c>
      <c r="F781" s="1446"/>
    </row>
    <row r="782" spans="1:6" x14ac:dyDescent="0.2">
      <c r="A782" s="904" t="s">
        <v>1548</v>
      </c>
      <c r="B782" s="1508"/>
      <c r="C782" s="901"/>
      <c r="D782" s="1924"/>
      <c r="E782" s="439">
        <f t="shared" si="57"/>
        <v>0</v>
      </c>
      <c r="F782" s="1446"/>
    </row>
    <row r="783" spans="1:6" ht="13.5" thickBot="1" x14ac:dyDescent="0.25">
      <c r="A783" s="811" t="s">
        <v>505</v>
      </c>
      <c r="B783" s="902"/>
      <c r="C783" s="902"/>
      <c r="D783" s="902"/>
      <c r="E783" s="441">
        <f t="shared" si="57"/>
        <v>0</v>
      </c>
      <c r="F783" s="1163"/>
    </row>
    <row r="784" spans="1:6" x14ac:dyDescent="0.2">
      <c r="A784" s="1925"/>
      <c r="B784" s="1164"/>
      <c r="C784" s="1677"/>
      <c r="D784" s="1164"/>
      <c r="E784" s="54"/>
    </row>
    <row r="785" spans="4:5" x14ac:dyDescent="0.2">
      <c r="D785" s="1164"/>
      <c r="E785" s="54"/>
    </row>
    <row r="786" spans="4:5" x14ac:dyDescent="0.2">
      <c r="D786" s="1164"/>
      <c r="E786" s="54"/>
    </row>
    <row r="787" spans="4:5" x14ac:dyDescent="0.2">
      <c r="D787" s="1164"/>
      <c r="E787" s="1164"/>
    </row>
    <row r="788" spans="4:5" x14ac:dyDescent="0.2">
      <c r="D788" s="1164"/>
      <c r="E788" s="1164"/>
    </row>
    <row r="789" spans="4:5" x14ac:dyDescent="0.2">
      <c r="D789" s="1164"/>
      <c r="E789" s="1164"/>
    </row>
    <row r="790" spans="4:5" x14ac:dyDescent="0.2">
      <c r="D790" s="1164"/>
      <c r="E790" s="1164"/>
    </row>
    <row r="791" spans="4:5" x14ac:dyDescent="0.2">
      <c r="D791" s="1164"/>
      <c r="E791" s="1164"/>
    </row>
    <row r="792" spans="4:5" x14ac:dyDescent="0.2">
      <c r="D792" s="1164"/>
      <c r="E792" s="1164"/>
    </row>
    <row r="793" spans="4:5" x14ac:dyDescent="0.2">
      <c r="D793" s="1164"/>
      <c r="E793" s="1164"/>
    </row>
    <row r="794" spans="4:5" x14ac:dyDescent="0.2">
      <c r="D794" s="1164"/>
      <c r="E794" s="1164"/>
    </row>
  </sheetData>
  <sheetProtection selectLockedCells="1" selectUnlockedCells="1"/>
  <mergeCells count="3">
    <mergeCell ref="A1:E1"/>
    <mergeCell ref="A175:E175"/>
    <mergeCell ref="A544:F544"/>
  </mergeCells>
  <pageMargins left="0.39374999999999999" right="0.39374999999999999" top="0.47222222222222221" bottom="0.39374999999999999" header="0.51180555555555551" footer="0.51180555555555551"/>
  <pageSetup paperSize="9" scale="50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7"/>
  <sheetViews>
    <sheetView zoomScale="90" zoomScaleNormal="90" workbookViewId="0"/>
  </sheetViews>
  <sheetFormatPr defaultRowHeight="12.75" x14ac:dyDescent="0.2"/>
  <cols>
    <col min="1" max="1" width="64.28515625" style="1" customWidth="1"/>
    <col min="2" max="2" width="13.7109375" style="1386" hidden="1" customWidth="1"/>
    <col min="3" max="3" width="11.42578125" style="1" hidden="1" customWidth="1"/>
    <col min="4" max="4" width="12.28515625" style="1" hidden="1" customWidth="1"/>
    <col min="5" max="5" width="13.7109375" style="1" customWidth="1"/>
  </cols>
  <sheetData>
    <row r="1" spans="1:5" s="1155" customFormat="1" ht="18.75" thickBot="1" x14ac:dyDescent="0.3">
      <c r="A1" s="1157">
        <v>43087</v>
      </c>
      <c r="B1" s="1156" t="s">
        <v>506</v>
      </c>
      <c r="C1" s="1158" t="s">
        <v>507</v>
      </c>
      <c r="D1" s="1156" t="s">
        <v>508</v>
      </c>
      <c r="E1" s="1158" t="s">
        <v>509</v>
      </c>
    </row>
    <row r="2" spans="1:5" ht="15.75" thickBot="1" x14ac:dyDescent="0.25">
      <c r="A2" s="1983" t="s">
        <v>510</v>
      </c>
      <c r="B2" s="1983"/>
      <c r="C2" s="1983"/>
      <c r="D2" s="1983"/>
      <c r="E2" s="1983"/>
    </row>
    <row r="3" spans="1:5" x14ac:dyDescent="0.2">
      <c r="A3" s="126" t="s">
        <v>511</v>
      </c>
      <c r="B3" s="707"/>
      <c r="C3" s="126"/>
      <c r="D3" s="126"/>
      <c r="E3" s="706">
        <f t="shared" ref="E3:E7" si="0">B3-C3-D3</f>
        <v>0</v>
      </c>
    </row>
    <row r="4" spans="1:5" s="700" customFormat="1" x14ac:dyDescent="0.2">
      <c r="A4" s="23" t="s">
        <v>2535</v>
      </c>
      <c r="B4" s="23">
        <v>11</v>
      </c>
      <c r="C4" s="24"/>
      <c r="D4" s="23"/>
      <c r="E4" s="746">
        <f t="shared" ref="E4" si="1">B4-C4-D4</f>
        <v>11</v>
      </c>
    </row>
    <row r="5" spans="1:5" x14ac:dyDescent="0.2">
      <c r="A5" s="23" t="s">
        <v>1848</v>
      </c>
      <c r="B5" s="23">
        <v>29</v>
      </c>
      <c r="C5" s="24"/>
      <c r="D5" s="23"/>
      <c r="E5" s="746">
        <f t="shared" si="0"/>
        <v>29</v>
      </c>
    </row>
    <row r="6" spans="1:5" x14ac:dyDescent="0.2">
      <c r="A6" s="23" t="s">
        <v>512</v>
      </c>
      <c r="B6" s="23"/>
      <c r="C6" s="24"/>
      <c r="D6" s="23"/>
      <c r="E6" s="746">
        <f t="shared" si="0"/>
        <v>0</v>
      </c>
    </row>
    <row r="7" spans="1:5" ht="13.5" thickBot="1" x14ac:dyDescent="0.25">
      <c r="A7" s="23" t="s">
        <v>513</v>
      </c>
      <c r="B7" s="23"/>
      <c r="C7" s="24"/>
      <c r="D7" s="23"/>
      <c r="E7" s="746">
        <f t="shared" si="0"/>
        <v>0</v>
      </c>
    </row>
    <row r="8" spans="1:5" ht="16.5" thickBot="1" x14ac:dyDescent="0.3">
      <c r="A8" s="332" t="s">
        <v>514</v>
      </c>
      <c r="B8" s="731"/>
      <c r="C8" s="303"/>
      <c r="D8" s="303"/>
      <c r="E8" s="303"/>
    </row>
    <row r="9" spans="1:5" x14ac:dyDescent="0.2">
      <c r="A9" s="1452" t="s">
        <v>1699</v>
      </c>
      <c r="B9" s="308"/>
      <c r="C9" s="308"/>
      <c r="D9" s="1453"/>
      <c r="E9" s="764">
        <f t="shared" ref="E9:E19" si="2">B9-C9-D9</f>
        <v>0</v>
      </c>
    </row>
    <row r="10" spans="1:5" x14ac:dyDescent="0.2">
      <c r="A10" s="1113" t="s">
        <v>1700</v>
      </c>
      <c r="B10" s="1392">
        <v>0.65</v>
      </c>
      <c r="C10" s="1392"/>
      <c r="D10" s="772"/>
      <c r="E10" s="746">
        <f t="shared" si="2"/>
        <v>0.65</v>
      </c>
    </row>
    <row r="11" spans="1:5" s="700" customFormat="1" x14ac:dyDescent="0.2">
      <c r="A11" s="868" t="s">
        <v>2887</v>
      </c>
      <c r="B11" s="1390">
        <v>2.65</v>
      </c>
      <c r="C11" s="1390"/>
      <c r="D11" s="725"/>
      <c r="E11" s="746">
        <f t="shared" ref="E11" si="3">B11-C11-D11</f>
        <v>2.65</v>
      </c>
    </row>
    <row r="12" spans="1:5" x14ac:dyDescent="0.2">
      <c r="A12" s="868" t="s">
        <v>2349</v>
      </c>
      <c r="B12" s="1390"/>
      <c r="C12" s="1390"/>
      <c r="D12" s="725"/>
      <c r="E12" s="746">
        <f>B12-C12-D12</f>
        <v>0</v>
      </c>
    </row>
    <row r="13" spans="1:5" x14ac:dyDescent="0.2">
      <c r="A13" s="868" t="s">
        <v>2108</v>
      </c>
      <c r="B13" s="1390">
        <v>5.18</v>
      </c>
      <c r="C13" s="1390"/>
      <c r="D13" s="725"/>
      <c r="E13" s="746">
        <f t="shared" si="2"/>
        <v>5.18</v>
      </c>
    </row>
    <row r="14" spans="1:5" x14ac:dyDescent="0.2">
      <c r="A14" s="1106" t="s">
        <v>515</v>
      </c>
      <c r="B14" s="863"/>
      <c r="C14" s="863"/>
      <c r="D14" s="753"/>
      <c r="E14" s="746">
        <f t="shared" si="2"/>
        <v>0</v>
      </c>
    </row>
    <row r="15" spans="1:5" x14ac:dyDescent="0.2">
      <c r="A15" s="1106" t="s">
        <v>2350</v>
      </c>
      <c r="B15" s="895">
        <v>100.7</v>
      </c>
      <c r="C15" s="863"/>
      <c r="D15" s="871"/>
      <c r="E15" s="746">
        <f>B15-C15-D15</f>
        <v>100.7</v>
      </c>
    </row>
    <row r="16" spans="1:5" x14ac:dyDescent="0.2">
      <c r="A16" s="1106" t="s">
        <v>516</v>
      </c>
      <c r="B16" s="863"/>
      <c r="C16" s="863"/>
      <c r="D16" s="871"/>
      <c r="E16" s="746">
        <f t="shared" si="2"/>
        <v>0</v>
      </c>
    </row>
    <row r="17" spans="1:5" x14ac:dyDescent="0.2">
      <c r="A17" s="1106" t="s">
        <v>2109</v>
      </c>
      <c r="B17" s="863"/>
      <c r="C17" s="863"/>
      <c r="D17" s="871"/>
      <c r="E17" s="746">
        <f t="shared" si="2"/>
        <v>0</v>
      </c>
    </row>
    <row r="18" spans="1:5" s="700" customFormat="1" x14ac:dyDescent="0.2">
      <c r="A18" s="1106" t="s">
        <v>3080</v>
      </c>
      <c r="B18" s="863">
        <v>100.6</v>
      </c>
      <c r="C18" s="863"/>
      <c r="D18" s="871"/>
      <c r="E18" s="746">
        <f t="shared" ref="E18" si="4">B18-C18-D18</f>
        <v>100.6</v>
      </c>
    </row>
    <row r="19" spans="1:5" x14ac:dyDescent="0.2">
      <c r="A19" s="1106" t="s">
        <v>517</v>
      </c>
      <c r="B19" s="863">
        <v>26.65</v>
      </c>
      <c r="C19" s="863"/>
      <c r="D19" s="871"/>
      <c r="E19" s="746">
        <f t="shared" si="2"/>
        <v>26.65</v>
      </c>
    </row>
    <row r="20" spans="1:5" x14ac:dyDescent="0.2">
      <c r="A20" s="1107" t="s">
        <v>1701</v>
      </c>
      <c r="B20" s="863"/>
      <c r="C20" s="863"/>
      <c r="D20" s="871"/>
      <c r="E20" s="746">
        <f t="shared" ref="E20:E34" si="5">B20-C20-D20</f>
        <v>0</v>
      </c>
    </row>
    <row r="21" spans="1:5" s="700" customFormat="1" x14ac:dyDescent="0.2">
      <c r="A21" s="1107" t="s">
        <v>2610</v>
      </c>
      <c r="B21" s="863"/>
      <c r="C21" s="863"/>
      <c r="D21" s="871"/>
      <c r="E21" s="746">
        <f t="shared" ref="E21" si="6">B21-C21-D21</f>
        <v>0</v>
      </c>
    </row>
    <row r="22" spans="1:5" x14ac:dyDescent="0.2">
      <c r="A22" s="1106" t="s">
        <v>518</v>
      </c>
      <c r="B22" s="863">
        <v>1.9</v>
      </c>
      <c r="C22" s="863"/>
      <c r="D22" s="871"/>
      <c r="E22" s="746">
        <f t="shared" si="5"/>
        <v>1.9</v>
      </c>
    </row>
    <row r="23" spans="1:5" x14ac:dyDescent="0.2">
      <c r="A23" s="1106" t="s">
        <v>519</v>
      </c>
      <c r="B23" s="863"/>
      <c r="C23" s="863"/>
      <c r="D23" s="871"/>
      <c r="E23" s="746">
        <f t="shared" si="5"/>
        <v>0</v>
      </c>
    </row>
    <row r="24" spans="1:5" x14ac:dyDescent="0.2">
      <c r="A24" s="1106" t="s">
        <v>520</v>
      </c>
      <c r="B24" s="863">
        <v>3.6</v>
      </c>
      <c r="C24" s="863"/>
      <c r="D24" s="871"/>
      <c r="E24" s="746">
        <f t="shared" si="5"/>
        <v>3.6</v>
      </c>
    </row>
    <row r="25" spans="1:5" x14ac:dyDescent="0.2">
      <c r="A25" s="1107" t="s">
        <v>1753</v>
      </c>
      <c r="B25" s="863">
        <v>9.73</v>
      </c>
      <c r="C25" s="863"/>
      <c r="D25" s="871"/>
      <c r="E25" s="746">
        <f t="shared" si="5"/>
        <v>9.73</v>
      </c>
    </row>
    <row r="26" spans="1:5" x14ac:dyDescent="0.2">
      <c r="A26" s="1106" t="s">
        <v>2417</v>
      </c>
      <c r="B26" s="863"/>
      <c r="C26" s="863"/>
      <c r="D26" s="871"/>
      <c r="E26" s="746">
        <f t="shared" si="5"/>
        <v>0</v>
      </c>
    </row>
    <row r="27" spans="1:5" x14ac:dyDescent="0.2">
      <c r="A27" s="1106" t="s">
        <v>2416</v>
      </c>
      <c r="B27" s="863"/>
      <c r="C27" s="863"/>
      <c r="D27" s="871"/>
      <c r="E27" s="746">
        <f>B27-C27-D27</f>
        <v>0</v>
      </c>
    </row>
    <row r="28" spans="1:5" x14ac:dyDescent="0.2">
      <c r="A28" s="1106" t="s">
        <v>521</v>
      </c>
      <c r="B28" s="863">
        <v>2.91</v>
      </c>
      <c r="C28" s="863"/>
      <c r="D28" s="871"/>
      <c r="E28" s="746">
        <f t="shared" si="5"/>
        <v>2.91</v>
      </c>
    </row>
    <row r="29" spans="1:5" x14ac:dyDescent="0.2">
      <c r="A29" s="1106" t="s">
        <v>522</v>
      </c>
      <c r="B29" s="1309"/>
      <c r="C29" s="863"/>
      <c r="D29" s="871"/>
      <c r="E29" s="746">
        <f t="shared" si="5"/>
        <v>0</v>
      </c>
    </row>
    <row r="30" spans="1:5" s="700" customFormat="1" x14ac:dyDescent="0.2">
      <c r="A30" s="1106" t="s">
        <v>2572</v>
      </c>
      <c r="B30" s="1309"/>
      <c r="C30" s="863"/>
      <c r="D30" s="871"/>
      <c r="E30" s="746">
        <f t="shared" ref="E30" si="7">B30-C30-D30</f>
        <v>0</v>
      </c>
    </row>
    <row r="31" spans="1:5" x14ac:dyDescent="0.2">
      <c r="A31" s="1106" t="s">
        <v>523</v>
      </c>
      <c r="B31" s="801"/>
      <c r="C31" s="863"/>
      <c r="D31" s="871"/>
      <c r="E31" s="746">
        <f t="shared" si="5"/>
        <v>0</v>
      </c>
    </row>
    <row r="32" spans="1:5" x14ac:dyDescent="0.2">
      <c r="A32" s="1107" t="s">
        <v>1904</v>
      </c>
      <c r="B32" s="801">
        <v>2.7170000000000001</v>
      </c>
      <c r="C32" s="863"/>
      <c r="D32" s="896"/>
      <c r="E32" s="746">
        <f t="shared" si="5"/>
        <v>2.7170000000000001</v>
      </c>
    </row>
    <row r="33" spans="1:5" x14ac:dyDescent="0.2">
      <c r="A33" s="1106" t="s">
        <v>524</v>
      </c>
      <c r="B33" s="863"/>
      <c r="C33" s="863"/>
      <c r="D33" s="871"/>
      <c r="E33" s="746">
        <f t="shared" si="5"/>
        <v>0</v>
      </c>
    </row>
    <row r="34" spans="1:5" s="700" customFormat="1" x14ac:dyDescent="0.2">
      <c r="A34" s="1106" t="s">
        <v>2807</v>
      </c>
      <c r="B34" s="801">
        <v>11.85</v>
      </c>
      <c r="C34" s="863"/>
      <c r="D34" s="871"/>
      <c r="E34" s="746">
        <f t="shared" si="5"/>
        <v>11.85</v>
      </c>
    </row>
    <row r="35" spans="1:5" x14ac:dyDescent="0.2">
      <c r="A35" s="1106" t="s">
        <v>525</v>
      </c>
      <c r="B35" s="801"/>
      <c r="C35" s="863"/>
      <c r="D35" s="871"/>
      <c r="E35" s="746">
        <f t="shared" ref="E35:E67" si="8">B35-C35-D35</f>
        <v>0</v>
      </c>
    </row>
    <row r="36" spans="1:5" s="700" customFormat="1" x14ac:dyDescent="0.2">
      <c r="A36" s="1106" t="s">
        <v>2621</v>
      </c>
      <c r="B36" s="801"/>
      <c r="C36" s="863"/>
      <c r="D36" s="871"/>
      <c r="E36" s="746">
        <f t="shared" ref="E36" si="9">B36-C36-D36</f>
        <v>0</v>
      </c>
    </row>
    <row r="37" spans="1:5" x14ac:dyDescent="0.2">
      <c r="A37" s="1106" t="s">
        <v>526</v>
      </c>
      <c r="B37" s="801"/>
      <c r="C37" s="863"/>
      <c r="D37" s="871"/>
      <c r="E37" s="746">
        <f t="shared" si="8"/>
        <v>0</v>
      </c>
    </row>
    <row r="38" spans="1:5" x14ac:dyDescent="0.2">
      <c r="A38" s="1106" t="s">
        <v>527</v>
      </c>
      <c r="B38" s="801"/>
      <c r="C38" s="863"/>
      <c r="D38" s="871"/>
      <c r="E38" s="746">
        <f t="shared" si="8"/>
        <v>0</v>
      </c>
    </row>
    <row r="39" spans="1:5" x14ac:dyDescent="0.2">
      <c r="A39" s="1106" t="s">
        <v>528</v>
      </c>
      <c r="B39" s="801">
        <v>3.08</v>
      </c>
      <c r="C39" s="863"/>
      <c r="D39" s="871"/>
      <c r="E39" s="746">
        <f t="shared" si="8"/>
        <v>3.08</v>
      </c>
    </row>
    <row r="40" spans="1:5" x14ac:dyDescent="0.2">
      <c r="A40" s="1106" t="s">
        <v>529</v>
      </c>
      <c r="B40" s="801"/>
      <c r="C40" s="863"/>
      <c r="D40" s="871"/>
      <c r="E40" s="746">
        <f t="shared" si="8"/>
        <v>0</v>
      </c>
    </row>
    <row r="41" spans="1:5" x14ac:dyDescent="0.2">
      <c r="A41" s="1106" t="s">
        <v>530</v>
      </c>
      <c r="B41" s="801"/>
      <c r="C41" s="863"/>
      <c r="D41" s="871"/>
      <c r="E41" s="746">
        <f t="shared" si="8"/>
        <v>0</v>
      </c>
    </row>
    <row r="42" spans="1:5" x14ac:dyDescent="0.2">
      <c r="A42" s="1115" t="s">
        <v>531</v>
      </c>
      <c r="B42" s="801">
        <v>7</v>
      </c>
      <c r="C42" s="863"/>
      <c r="D42" s="871"/>
      <c r="E42" s="746">
        <f t="shared" si="8"/>
        <v>7</v>
      </c>
    </row>
    <row r="43" spans="1:5" s="700" customFormat="1" x14ac:dyDescent="0.2">
      <c r="A43" s="1106" t="s">
        <v>3031</v>
      </c>
      <c r="B43" s="801">
        <v>69.8</v>
      </c>
      <c r="C43" s="863"/>
      <c r="D43" s="871"/>
      <c r="E43" s="746">
        <f t="shared" si="8"/>
        <v>69.8</v>
      </c>
    </row>
    <row r="44" spans="1:5" x14ac:dyDescent="0.2">
      <c r="A44" s="1454" t="s">
        <v>2039</v>
      </c>
      <c r="B44" s="758">
        <v>15.3</v>
      </c>
      <c r="C44" s="863"/>
      <c r="D44" s="871"/>
      <c r="E44" s="746">
        <f t="shared" si="8"/>
        <v>15.3</v>
      </c>
    </row>
    <row r="45" spans="1:5" x14ac:dyDescent="0.2">
      <c r="A45" s="1454" t="s">
        <v>2094</v>
      </c>
      <c r="B45" s="801"/>
      <c r="C45" s="863"/>
      <c r="D45" s="871"/>
      <c r="E45" s="746">
        <f t="shared" si="8"/>
        <v>0</v>
      </c>
    </row>
    <row r="46" spans="1:5" x14ac:dyDescent="0.2">
      <c r="A46" s="1454" t="s">
        <v>2415</v>
      </c>
      <c r="B46" s="801"/>
      <c r="C46" s="863"/>
      <c r="D46" s="871"/>
      <c r="E46" s="746">
        <f>B46-C46-D46</f>
        <v>0</v>
      </c>
    </row>
    <row r="47" spans="1:5" x14ac:dyDescent="0.2">
      <c r="A47" s="1454" t="s">
        <v>3044</v>
      </c>
      <c r="B47" s="801">
        <v>3.6</v>
      </c>
      <c r="C47" s="863"/>
      <c r="D47" s="871"/>
      <c r="E47" s="746">
        <f t="shared" si="8"/>
        <v>3.6</v>
      </c>
    </row>
    <row r="48" spans="1:5" x14ac:dyDescent="0.2">
      <c r="A48" s="1454" t="s">
        <v>2038</v>
      </c>
      <c r="B48" s="801"/>
      <c r="C48" s="863"/>
      <c r="D48" s="871"/>
      <c r="E48" s="746">
        <f t="shared" si="8"/>
        <v>0</v>
      </c>
    </row>
    <row r="49" spans="1:5" x14ac:dyDescent="0.2">
      <c r="A49" s="1454" t="s">
        <v>2247</v>
      </c>
      <c r="B49" s="801"/>
      <c r="C49" s="863"/>
      <c r="D49" s="871"/>
      <c r="E49" s="746">
        <f t="shared" si="8"/>
        <v>0</v>
      </c>
    </row>
    <row r="50" spans="1:5" x14ac:dyDescent="0.2">
      <c r="A50" s="1454" t="s">
        <v>1796</v>
      </c>
      <c r="B50" s="801">
        <v>2.35</v>
      </c>
      <c r="C50" s="863"/>
      <c r="D50" s="871"/>
      <c r="E50" s="746">
        <f t="shared" si="8"/>
        <v>2.35</v>
      </c>
    </row>
    <row r="51" spans="1:5" x14ac:dyDescent="0.2">
      <c r="A51" s="1454" t="s">
        <v>2248</v>
      </c>
      <c r="B51" s="801"/>
      <c r="C51" s="863"/>
      <c r="D51" s="871"/>
      <c r="E51" s="746">
        <f t="shared" si="8"/>
        <v>0</v>
      </c>
    </row>
    <row r="52" spans="1:5" x14ac:dyDescent="0.2">
      <c r="A52" s="1454" t="s">
        <v>2095</v>
      </c>
      <c r="B52" s="801"/>
      <c r="C52" s="863"/>
      <c r="D52" s="871"/>
      <c r="E52" s="746">
        <f t="shared" si="8"/>
        <v>0</v>
      </c>
    </row>
    <row r="53" spans="1:5" x14ac:dyDescent="0.2">
      <c r="A53" s="1454" t="s">
        <v>1797</v>
      </c>
      <c r="B53" s="801">
        <v>8.9</v>
      </c>
      <c r="C53" s="863"/>
      <c r="D53" s="871"/>
      <c r="E53" s="746">
        <f t="shared" si="8"/>
        <v>8.9</v>
      </c>
    </row>
    <row r="54" spans="1:5" x14ac:dyDescent="0.2">
      <c r="A54" s="1454" t="s">
        <v>1783</v>
      </c>
      <c r="B54" s="801">
        <v>12</v>
      </c>
      <c r="C54" s="863"/>
      <c r="D54" s="871"/>
      <c r="E54" s="746">
        <f t="shared" si="8"/>
        <v>12</v>
      </c>
    </row>
    <row r="55" spans="1:5" x14ac:dyDescent="0.2">
      <c r="A55" s="1454" t="s">
        <v>1997</v>
      </c>
      <c r="B55" s="801">
        <v>17.8</v>
      </c>
      <c r="C55" s="863"/>
      <c r="D55" s="871"/>
      <c r="E55" s="746">
        <f t="shared" si="8"/>
        <v>17.8</v>
      </c>
    </row>
    <row r="56" spans="1:5" x14ac:dyDescent="0.2">
      <c r="A56" s="1454" t="s">
        <v>2093</v>
      </c>
      <c r="B56" s="801"/>
      <c r="C56" s="863"/>
      <c r="D56" s="871"/>
      <c r="E56" s="746">
        <f t="shared" si="8"/>
        <v>0</v>
      </c>
    </row>
    <row r="57" spans="1:5" s="700" customFormat="1" x14ac:dyDescent="0.2">
      <c r="A57" s="1454" t="s">
        <v>2527</v>
      </c>
      <c r="B57" s="801"/>
      <c r="C57" s="863"/>
      <c r="D57" s="871"/>
      <c r="E57" s="746"/>
    </row>
    <row r="58" spans="1:5" x14ac:dyDescent="0.2">
      <c r="A58" s="1454" t="s">
        <v>2464</v>
      </c>
      <c r="B58" s="801"/>
      <c r="C58" s="863"/>
      <c r="D58" s="871"/>
      <c r="E58" s="746">
        <f>B58-C58-D58</f>
        <v>0</v>
      </c>
    </row>
    <row r="59" spans="1:5" x14ac:dyDescent="0.2">
      <c r="A59" s="1454" t="s">
        <v>1996</v>
      </c>
      <c r="B59" s="801"/>
      <c r="C59" s="863"/>
      <c r="D59" s="871"/>
      <c r="E59" s="746">
        <f t="shared" si="8"/>
        <v>0</v>
      </c>
    </row>
    <row r="60" spans="1:5" x14ac:dyDescent="0.2">
      <c r="A60" s="1454" t="s">
        <v>1998</v>
      </c>
      <c r="B60" s="801"/>
      <c r="C60" s="863"/>
      <c r="D60" s="871"/>
      <c r="E60" s="746">
        <f t="shared" si="8"/>
        <v>0</v>
      </c>
    </row>
    <row r="61" spans="1:5" x14ac:dyDescent="0.2">
      <c r="A61" s="1454" t="s">
        <v>1703</v>
      </c>
      <c r="B61" s="801">
        <v>9.01</v>
      </c>
      <c r="C61" s="863"/>
      <c r="D61" s="871"/>
      <c r="E61" s="746">
        <f t="shared" si="8"/>
        <v>9.01</v>
      </c>
    </row>
    <row r="62" spans="1:5" x14ac:dyDescent="0.2">
      <c r="A62" s="1454" t="s">
        <v>1704</v>
      </c>
      <c r="B62" s="801">
        <v>1.4</v>
      </c>
      <c r="C62" s="863"/>
      <c r="D62" s="871"/>
      <c r="E62" s="746">
        <f t="shared" si="8"/>
        <v>1.4</v>
      </c>
    </row>
    <row r="63" spans="1:5" s="700" customFormat="1" x14ac:dyDescent="0.2">
      <c r="A63" s="1454" t="s">
        <v>2806</v>
      </c>
      <c r="B63" s="801"/>
      <c r="C63" s="863"/>
      <c r="D63" s="871"/>
      <c r="E63" s="746">
        <f>B63-C63-D63</f>
        <v>0</v>
      </c>
    </row>
    <row r="64" spans="1:5" x14ac:dyDescent="0.2">
      <c r="A64" s="1454" t="s">
        <v>2107</v>
      </c>
      <c r="B64" s="801">
        <v>4.8</v>
      </c>
      <c r="C64" s="863"/>
      <c r="D64" s="871"/>
      <c r="E64" s="746">
        <f>B64-C64-D64</f>
        <v>4.8</v>
      </c>
    </row>
    <row r="65" spans="1:5" x14ac:dyDescent="0.2">
      <c r="A65" s="1454" t="s">
        <v>2336</v>
      </c>
      <c r="B65" s="801"/>
      <c r="C65" s="863"/>
      <c r="D65" s="871"/>
      <c r="E65" s="746">
        <f>B65-C65-D65</f>
        <v>0</v>
      </c>
    </row>
    <row r="66" spans="1:5" x14ac:dyDescent="0.2">
      <c r="A66" s="1454" t="s">
        <v>1758</v>
      </c>
      <c r="B66" s="801">
        <v>8.25</v>
      </c>
      <c r="C66" s="863"/>
      <c r="D66" s="871"/>
      <c r="E66" s="746">
        <f t="shared" si="8"/>
        <v>8.25</v>
      </c>
    </row>
    <row r="67" spans="1:5" x14ac:dyDescent="0.2">
      <c r="A67" s="1106" t="s">
        <v>2037</v>
      </c>
      <c r="B67" s="801">
        <v>26.7</v>
      </c>
      <c r="C67" s="863"/>
      <c r="D67" s="871"/>
      <c r="E67" s="746">
        <f t="shared" si="8"/>
        <v>26.7</v>
      </c>
    </row>
    <row r="68" spans="1:5" x14ac:dyDescent="0.2">
      <c r="A68" s="1106" t="s">
        <v>532</v>
      </c>
      <c r="B68" s="863">
        <f>10.4+14.7</f>
        <v>25.1</v>
      </c>
      <c r="C68" s="863"/>
      <c r="D68" s="753"/>
      <c r="E68" s="746">
        <f>B68-C68-D68</f>
        <v>25.1</v>
      </c>
    </row>
    <row r="69" spans="1:5" x14ac:dyDescent="0.2">
      <c r="A69" s="1109" t="s">
        <v>533</v>
      </c>
      <c r="B69" s="1391">
        <v>7</v>
      </c>
      <c r="C69" s="1391"/>
      <c r="D69" s="743"/>
      <c r="E69" s="754">
        <f>B69-C69-D69</f>
        <v>7</v>
      </c>
    </row>
    <row r="70" spans="1:5" x14ac:dyDescent="0.2">
      <c r="A70" s="1109" t="s">
        <v>534</v>
      </c>
      <c r="B70" s="1391">
        <v>21.2</v>
      </c>
      <c r="C70" s="1391"/>
      <c r="D70" s="743"/>
      <c r="E70" s="754">
        <f>B70-C70-D70</f>
        <v>21.2</v>
      </c>
    </row>
    <row r="71" spans="1:5" s="700" customFormat="1" ht="13.5" thickBot="1" x14ac:dyDescent="0.25">
      <c r="A71" s="1111" t="s">
        <v>2839</v>
      </c>
      <c r="B71" s="598">
        <v>18.63</v>
      </c>
      <c r="C71" s="598"/>
      <c r="D71" s="1455"/>
      <c r="E71" s="757">
        <f t="shared" ref="E71" si="10">B71-C71-D71</f>
        <v>18.63</v>
      </c>
    </row>
    <row r="72" spans="1:5" ht="15.75" thickBot="1" x14ac:dyDescent="0.25">
      <c r="A72" s="884" t="s">
        <v>2770</v>
      </c>
      <c r="B72" s="712"/>
      <c r="C72" s="712"/>
      <c r="D72" s="712"/>
      <c r="E72" s="712"/>
    </row>
    <row r="73" spans="1:5" x14ac:dyDescent="0.2">
      <c r="A73" s="515" t="s">
        <v>2125</v>
      </c>
      <c r="B73" s="512">
        <v>5</v>
      </c>
      <c r="C73" s="308"/>
      <c r="D73" s="512"/>
      <c r="E73" s="308"/>
    </row>
    <row r="74" spans="1:5" x14ac:dyDescent="0.2">
      <c r="A74" s="510" t="s">
        <v>2122</v>
      </c>
      <c r="B74" s="505">
        <v>15</v>
      </c>
      <c r="C74" s="511"/>
      <c r="D74" s="505"/>
      <c r="E74" s="511">
        <f t="shared" ref="E74:E90" si="11">B74-C74-D74</f>
        <v>15</v>
      </c>
    </row>
    <row r="75" spans="1:5" x14ac:dyDescent="0.2">
      <c r="A75" s="1392" t="s">
        <v>2123</v>
      </c>
      <c r="B75" s="745">
        <v>15</v>
      </c>
      <c r="C75" s="1392"/>
      <c r="D75" s="745"/>
      <c r="E75" s="1392">
        <f t="shared" si="11"/>
        <v>15</v>
      </c>
    </row>
    <row r="76" spans="1:5" x14ac:dyDescent="0.2">
      <c r="A76" s="1392" t="s">
        <v>2124</v>
      </c>
      <c r="B76" s="745">
        <v>20</v>
      </c>
      <c r="C76" s="1392"/>
      <c r="D76" s="745"/>
      <c r="E76" s="1392">
        <f t="shared" si="11"/>
        <v>20</v>
      </c>
    </row>
    <row r="77" spans="1:5" x14ac:dyDescent="0.2">
      <c r="A77" s="1392" t="s">
        <v>2126</v>
      </c>
      <c r="B77" s="1310">
        <v>40</v>
      </c>
      <c r="C77" s="1392"/>
      <c r="D77" s="772"/>
      <c r="E77" s="1392">
        <f t="shared" si="11"/>
        <v>40</v>
      </c>
    </row>
    <row r="78" spans="1:5" x14ac:dyDescent="0.2">
      <c r="A78" s="1392" t="s">
        <v>2127</v>
      </c>
      <c r="B78" s="1310">
        <v>10</v>
      </c>
      <c r="C78" s="1392"/>
      <c r="D78" s="772"/>
      <c r="E78" s="1392">
        <f t="shared" si="11"/>
        <v>10</v>
      </c>
    </row>
    <row r="79" spans="1:5" s="700" customFormat="1" x14ac:dyDescent="0.2">
      <c r="A79" s="1392" t="s">
        <v>2771</v>
      </c>
      <c r="B79" s="745"/>
      <c r="C79" s="1392"/>
      <c r="D79" s="745"/>
      <c r="E79" s="1392">
        <f t="shared" si="11"/>
        <v>0</v>
      </c>
    </row>
    <row r="80" spans="1:5" x14ac:dyDescent="0.2">
      <c r="A80" s="516" t="s">
        <v>2114</v>
      </c>
      <c r="B80" s="1389">
        <v>48</v>
      </c>
      <c r="C80" s="1390"/>
      <c r="D80" s="513"/>
      <c r="E80" s="1392">
        <f t="shared" si="11"/>
        <v>48</v>
      </c>
    </row>
    <row r="81" spans="1:5" x14ac:dyDescent="0.2">
      <c r="A81" s="941" t="s">
        <v>2115</v>
      </c>
      <c r="B81" s="1389">
        <v>8</v>
      </c>
      <c r="C81" s="1390"/>
      <c r="D81" s="513"/>
      <c r="E81" s="1392">
        <f t="shared" si="11"/>
        <v>8</v>
      </c>
    </row>
    <row r="82" spans="1:5" x14ac:dyDescent="0.2">
      <c r="A82" s="863" t="s">
        <v>2116</v>
      </c>
      <c r="B82" s="1389">
        <v>18</v>
      </c>
      <c r="C82" s="1390"/>
      <c r="D82" s="513"/>
      <c r="E82" s="1392">
        <f t="shared" si="11"/>
        <v>18</v>
      </c>
    </row>
    <row r="83" spans="1:5" x14ac:dyDescent="0.2">
      <c r="A83" s="863" t="s">
        <v>2117</v>
      </c>
      <c r="B83" s="1389">
        <v>59</v>
      </c>
      <c r="C83" s="1390"/>
      <c r="D83" s="513"/>
      <c r="E83" s="1392">
        <f t="shared" si="11"/>
        <v>59</v>
      </c>
    </row>
    <row r="84" spans="1:5" x14ac:dyDescent="0.2">
      <c r="A84" s="863" t="s">
        <v>2118</v>
      </c>
      <c r="B84" s="1389">
        <v>85</v>
      </c>
      <c r="C84" s="1390"/>
      <c r="D84" s="513"/>
      <c r="E84" s="1392">
        <f t="shared" si="11"/>
        <v>85</v>
      </c>
    </row>
    <row r="85" spans="1:5" s="700" customFormat="1" x14ac:dyDescent="0.2">
      <c r="A85" s="863" t="s">
        <v>2768</v>
      </c>
      <c r="B85" s="1389">
        <v>18</v>
      </c>
      <c r="C85" s="1390"/>
      <c r="D85" s="513"/>
      <c r="E85" s="1392">
        <f t="shared" si="11"/>
        <v>18</v>
      </c>
    </row>
    <row r="86" spans="1:5" x14ac:dyDescent="0.2">
      <c r="A86" s="863" t="s">
        <v>2825</v>
      </c>
      <c r="B86" s="1389">
        <v>39</v>
      </c>
      <c r="C86" s="1390"/>
      <c r="D86" s="513"/>
      <c r="E86" s="1392">
        <f t="shared" si="11"/>
        <v>39</v>
      </c>
    </row>
    <row r="87" spans="1:5" x14ac:dyDescent="0.2">
      <c r="A87" s="863" t="s">
        <v>2121</v>
      </c>
      <c r="B87" s="1389">
        <v>57</v>
      </c>
      <c r="C87" s="1390"/>
      <c r="D87" s="513"/>
      <c r="E87" s="1392">
        <f t="shared" si="11"/>
        <v>57</v>
      </c>
    </row>
    <row r="88" spans="1:5" s="700" customFormat="1" x14ac:dyDescent="0.2">
      <c r="A88" s="863" t="s">
        <v>2769</v>
      </c>
      <c r="B88" s="1389">
        <v>2</v>
      </c>
      <c r="C88" s="1390"/>
      <c r="D88" s="513"/>
      <c r="E88" s="1392">
        <f t="shared" si="11"/>
        <v>2</v>
      </c>
    </row>
    <row r="89" spans="1:5" x14ac:dyDescent="0.2">
      <c r="A89" s="863" t="s">
        <v>2119</v>
      </c>
      <c r="B89" s="1389">
        <v>10</v>
      </c>
      <c r="C89" s="1390"/>
      <c r="D89" s="513">
        <v>2</v>
      </c>
      <c r="E89" s="1392">
        <f t="shared" si="11"/>
        <v>8</v>
      </c>
    </row>
    <row r="90" spans="1:5" x14ac:dyDescent="0.2">
      <c r="A90" s="863" t="s">
        <v>2432</v>
      </c>
      <c r="B90" s="755">
        <v>84</v>
      </c>
      <c r="C90" s="863"/>
      <c r="D90" s="892"/>
      <c r="E90" s="1392">
        <f t="shared" si="11"/>
        <v>84</v>
      </c>
    </row>
    <row r="91" spans="1:5" s="685" customFormat="1" ht="13.5" thickBot="1" x14ac:dyDescent="0.25">
      <c r="A91" s="729" t="s">
        <v>2120</v>
      </c>
      <c r="B91" s="307">
        <v>56</v>
      </c>
      <c r="C91" s="729"/>
      <c r="D91" s="514"/>
      <c r="E91" s="942">
        <f t="shared" ref="E91" si="12">B91-C91-D91</f>
        <v>56</v>
      </c>
    </row>
    <row r="92" spans="1:5" ht="15.75" thickBot="1" x14ac:dyDescent="0.25">
      <c r="A92" s="197" t="s">
        <v>535</v>
      </c>
      <c r="B92" s="711"/>
      <c r="C92" s="137"/>
      <c r="D92" s="137"/>
      <c r="E92" s="137"/>
    </row>
    <row r="93" spans="1:5" x14ac:dyDescent="0.2">
      <c r="A93" s="129" t="s">
        <v>536</v>
      </c>
      <c r="B93" s="1311">
        <v>3.4</v>
      </c>
      <c r="C93" s="199"/>
      <c r="D93" s="199"/>
      <c r="E93" s="184">
        <f t="shared" ref="E93:E103" si="13">B93-C93-D93</f>
        <v>3.4</v>
      </c>
    </row>
    <row r="94" spans="1:5" x14ac:dyDescent="0.2">
      <c r="A94" s="23" t="s">
        <v>537</v>
      </c>
      <c r="B94" s="1312">
        <v>0.7</v>
      </c>
      <c r="C94" s="24"/>
      <c r="D94" s="24"/>
      <c r="E94" s="382">
        <f t="shared" si="13"/>
        <v>0.7</v>
      </c>
    </row>
    <row r="95" spans="1:5" x14ac:dyDescent="0.2">
      <c r="A95" s="23" t="s">
        <v>538</v>
      </c>
      <c r="B95" s="18">
        <v>1.0349999999999999</v>
      </c>
      <c r="C95" s="24"/>
      <c r="D95" s="24"/>
      <c r="E95" s="382">
        <f t="shared" si="13"/>
        <v>1.0349999999999999</v>
      </c>
    </row>
    <row r="96" spans="1:5" x14ac:dyDescent="0.2">
      <c r="A96" s="23" t="s">
        <v>539</v>
      </c>
      <c r="B96" s="1313"/>
      <c r="C96" s="24"/>
      <c r="D96" s="24"/>
      <c r="E96" s="382">
        <f t="shared" si="13"/>
        <v>0</v>
      </c>
    </row>
    <row r="97" spans="1:5" x14ac:dyDescent="0.2">
      <c r="A97" s="23" t="s">
        <v>540</v>
      </c>
      <c r="B97" s="1314"/>
      <c r="C97" s="24"/>
      <c r="D97" s="24"/>
      <c r="E97" s="382">
        <f>B97-C97-D97</f>
        <v>0</v>
      </c>
    </row>
    <row r="98" spans="1:5" x14ac:dyDescent="0.2">
      <c r="A98" s="421" t="s">
        <v>2462</v>
      </c>
      <c r="B98" s="1315">
        <v>1.01</v>
      </c>
      <c r="C98" s="442"/>
      <c r="D98" s="442"/>
      <c r="E98" s="418"/>
    </row>
    <row r="99" spans="1:5" x14ac:dyDescent="0.2">
      <c r="A99" s="421" t="s">
        <v>2463</v>
      </c>
      <c r="B99" s="1315">
        <v>25.6</v>
      </c>
      <c r="C99" s="442"/>
      <c r="D99" s="442"/>
      <c r="E99" s="418"/>
    </row>
    <row r="100" spans="1:5" x14ac:dyDescent="0.2">
      <c r="A100" s="181" t="s">
        <v>1895</v>
      </c>
      <c r="B100" s="1315">
        <v>9.6</v>
      </c>
      <c r="C100" s="32"/>
      <c r="D100" s="32"/>
      <c r="E100" s="382">
        <f t="shared" si="13"/>
        <v>9.6</v>
      </c>
    </row>
    <row r="101" spans="1:5" x14ac:dyDescent="0.2">
      <c r="A101" s="181" t="s">
        <v>1893</v>
      </c>
      <c r="B101" s="1315"/>
      <c r="C101" s="32"/>
      <c r="D101" s="32"/>
      <c r="E101" s="382">
        <f t="shared" si="13"/>
        <v>0</v>
      </c>
    </row>
    <row r="102" spans="1:5" x14ac:dyDescent="0.2">
      <c r="A102" s="181" t="s">
        <v>1894</v>
      </c>
      <c r="B102" s="1315">
        <v>4.6100000000000003</v>
      </c>
      <c r="C102" s="32"/>
      <c r="D102" s="32"/>
      <c r="E102" s="382">
        <f t="shared" si="13"/>
        <v>4.6100000000000003</v>
      </c>
    </row>
    <row r="103" spans="1:5" ht="13.5" thickBot="1" x14ac:dyDescent="0.25">
      <c r="A103" s="181" t="s">
        <v>540</v>
      </c>
      <c r="B103" s="189"/>
      <c r="C103" s="181"/>
      <c r="D103" s="32"/>
      <c r="E103" s="382">
        <f t="shared" si="13"/>
        <v>0</v>
      </c>
    </row>
    <row r="104" spans="1:5" ht="15.75" thickBot="1" x14ac:dyDescent="0.25">
      <c r="A104" s="200" t="s">
        <v>541</v>
      </c>
      <c r="B104" s="713"/>
      <c r="C104" s="173"/>
      <c r="D104" s="173"/>
      <c r="E104" s="173"/>
    </row>
    <row r="105" spans="1:5" x14ac:dyDescent="0.2">
      <c r="A105" s="125" t="s">
        <v>542</v>
      </c>
      <c r="B105" s="707"/>
      <c r="C105" s="174"/>
      <c r="D105" s="126"/>
      <c r="E105" s="174">
        <f t="shared" ref="E105:E115" si="14">B105-C105-D105</f>
        <v>0</v>
      </c>
    </row>
    <row r="106" spans="1:5" x14ac:dyDescent="0.2">
      <c r="A106" s="132" t="s">
        <v>543</v>
      </c>
      <c r="B106" s="23">
        <v>0.9</v>
      </c>
      <c r="C106" s="177"/>
      <c r="D106" s="23"/>
      <c r="E106" s="177">
        <f t="shared" si="14"/>
        <v>0.9</v>
      </c>
    </row>
    <row r="107" spans="1:5" x14ac:dyDescent="0.2">
      <c r="A107" s="132" t="s">
        <v>544</v>
      </c>
      <c r="B107" s="21">
        <v>0.41</v>
      </c>
      <c r="C107" s="177"/>
      <c r="D107" s="23"/>
      <c r="E107" s="177">
        <f t="shared" si="14"/>
        <v>0.41</v>
      </c>
    </row>
    <row r="108" spans="1:5" x14ac:dyDescent="0.2">
      <c r="A108" s="296" t="s">
        <v>1671</v>
      </c>
      <c r="B108" s="21"/>
      <c r="C108" s="177"/>
      <c r="D108" s="23"/>
      <c r="E108" s="177">
        <f t="shared" si="14"/>
        <v>0</v>
      </c>
    </row>
    <row r="109" spans="1:5" x14ac:dyDescent="0.2">
      <c r="A109" s="132" t="s">
        <v>545</v>
      </c>
      <c r="B109" s="21"/>
      <c r="C109" s="177"/>
      <c r="D109" s="23"/>
      <c r="E109" s="177">
        <f t="shared" si="14"/>
        <v>0</v>
      </c>
    </row>
    <row r="110" spans="1:5" x14ac:dyDescent="0.2">
      <c r="A110" s="132" t="s">
        <v>546</v>
      </c>
      <c r="B110" s="23"/>
      <c r="C110" s="178"/>
      <c r="D110" s="23"/>
      <c r="E110" s="177">
        <f t="shared" si="14"/>
        <v>0</v>
      </c>
    </row>
    <row r="111" spans="1:5" x14ac:dyDescent="0.2">
      <c r="A111" s="132" t="s">
        <v>2337</v>
      </c>
      <c r="B111" s="23"/>
      <c r="C111" s="178"/>
      <c r="D111" s="23"/>
      <c r="E111" s="177"/>
    </row>
    <row r="112" spans="1:5" x14ac:dyDescent="0.2">
      <c r="A112" s="132" t="s">
        <v>547</v>
      </c>
      <c r="B112" s="23"/>
      <c r="C112" s="178"/>
      <c r="D112" s="23"/>
      <c r="E112" s="177">
        <f t="shared" si="14"/>
        <v>0</v>
      </c>
    </row>
    <row r="113" spans="1:5" x14ac:dyDescent="0.2">
      <c r="A113" s="296" t="s">
        <v>1759</v>
      </c>
      <c r="B113" s="181"/>
      <c r="C113" s="347"/>
      <c r="D113" s="181"/>
      <c r="E113" s="177">
        <f t="shared" si="14"/>
        <v>0</v>
      </c>
    </row>
    <row r="114" spans="1:5" x14ac:dyDescent="0.2">
      <c r="A114" s="443" t="s">
        <v>2036</v>
      </c>
      <c r="B114" s="718"/>
      <c r="C114" s="444"/>
      <c r="D114" s="421"/>
      <c r="E114" s="399">
        <f t="shared" si="14"/>
        <v>0</v>
      </c>
    </row>
    <row r="115" spans="1:5" ht="13.5" thickBot="1" x14ac:dyDescent="0.25">
      <c r="A115" s="321" t="s">
        <v>2035</v>
      </c>
      <c r="B115" s="136">
        <v>1000</v>
      </c>
      <c r="C115" s="183"/>
      <c r="D115" s="136"/>
      <c r="E115" s="183">
        <f t="shared" si="14"/>
        <v>1000</v>
      </c>
    </row>
    <row r="116" spans="1:5" ht="15.75" thickBot="1" x14ac:dyDescent="0.25">
      <c r="A116" s="201" t="s">
        <v>548</v>
      </c>
      <c r="B116" s="712"/>
      <c r="C116" s="143"/>
      <c r="D116" s="143"/>
      <c r="E116" s="143"/>
    </row>
    <row r="117" spans="1:5" x14ac:dyDescent="0.2">
      <c r="A117" s="158" t="s">
        <v>549</v>
      </c>
      <c r="B117" s="714"/>
      <c r="C117" s="126"/>
      <c r="D117" s="174"/>
      <c r="E117" s="706">
        <f>B117-C117-D117</f>
        <v>0</v>
      </c>
    </row>
    <row r="118" spans="1:5" ht="13.5" thickBot="1" x14ac:dyDescent="0.25">
      <c r="A118" s="188" t="s">
        <v>550</v>
      </c>
      <c r="B118" s="1316"/>
      <c r="C118" s="136"/>
      <c r="D118" s="183"/>
      <c r="E118" s="721">
        <f>B118-C118-D118</f>
        <v>0</v>
      </c>
    </row>
    <row r="119" spans="1:5" ht="15.75" thickBot="1" x14ac:dyDescent="0.25">
      <c r="A119" s="196" t="s">
        <v>551</v>
      </c>
      <c r="B119" s="712"/>
      <c r="C119" s="137"/>
      <c r="D119" s="143"/>
      <c r="E119" s="143"/>
    </row>
    <row r="120" spans="1:5" x14ac:dyDescent="0.2">
      <c r="A120" s="184" t="s">
        <v>552</v>
      </c>
      <c r="B120" s="185">
        <v>57</v>
      </c>
      <c r="C120" s="173"/>
      <c r="D120" s="185"/>
      <c r="E120" s="706">
        <f t="shared" ref="E120:E125" si="15">B120-C120-D120</f>
        <v>57</v>
      </c>
    </row>
    <row r="121" spans="1:5" x14ac:dyDescent="0.2">
      <c r="A121" s="190" t="s">
        <v>553</v>
      </c>
      <c r="B121" s="23"/>
      <c r="C121" s="177"/>
      <c r="D121" s="23"/>
      <c r="E121" s="746">
        <f t="shared" si="15"/>
        <v>0</v>
      </c>
    </row>
    <row r="122" spans="1:5" x14ac:dyDescent="0.2">
      <c r="A122" s="190" t="s">
        <v>554</v>
      </c>
      <c r="B122" s="23"/>
      <c r="C122" s="177"/>
      <c r="D122" s="23"/>
      <c r="E122" s="746">
        <f t="shared" si="15"/>
        <v>0</v>
      </c>
    </row>
    <row r="123" spans="1:5" x14ac:dyDescent="0.2">
      <c r="A123" s="190" t="s">
        <v>555</v>
      </c>
      <c r="B123" s="23"/>
      <c r="C123" s="177"/>
      <c r="D123" s="23"/>
      <c r="E123" s="746">
        <f t="shared" si="15"/>
        <v>0</v>
      </c>
    </row>
    <row r="124" spans="1:5" x14ac:dyDescent="0.2">
      <c r="A124" s="190" t="s">
        <v>556</v>
      </c>
      <c r="B124" s="23">
        <v>477</v>
      </c>
      <c r="C124" s="177"/>
      <c r="D124" s="23"/>
      <c r="E124" s="746">
        <f t="shared" si="15"/>
        <v>477</v>
      </c>
    </row>
    <row r="125" spans="1:5" ht="13.5" thickBot="1" x14ac:dyDescent="0.25">
      <c r="A125" s="186" t="s">
        <v>557</v>
      </c>
      <c r="B125" s="719"/>
      <c r="C125" s="137"/>
      <c r="D125" s="182"/>
      <c r="E125" s="721">
        <f t="shared" si="15"/>
        <v>0</v>
      </c>
    </row>
    <row r="126" spans="1:5" ht="16.5" thickBot="1" x14ac:dyDescent="0.3">
      <c r="A126" s="202" t="s">
        <v>558</v>
      </c>
      <c r="B126" s="722"/>
      <c r="C126" s="143"/>
      <c r="D126" s="137"/>
      <c r="E126" s="143"/>
    </row>
    <row r="127" spans="1:5" x14ac:dyDescent="0.2">
      <c r="A127" s="325" t="s">
        <v>559</v>
      </c>
      <c r="B127" s="1317"/>
      <c r="C127" s="322"/>
      <c r="D127" s="324"/>
      <c r="E127" s="733">
        <f t="shared" ref="E127:E133" si="16">B127-C127-D127</f>
        <v>0</v>
      </c>
    </row>
    <row r="128" spans="1:5" s="700" customFormat="1" x14ac:dyDescent="0.2">
      <c r="A128" s="737" t="s">
        <v>2570</v>
      </c>
      <c r="B128" s="1318"/>
      <c r="C128" s="730"/>
      <c r="D128" s="745"/>
      <c r="E128" s="746">
        <f t="shared" si="16"/>
        <v>0</v>
      </c>
    </row>
    <row r="129" spans="1:5" x14ac:dyDescent="0.2">
      <c r="A129" s="128" t="s">
        <v>560</v>
      </c>
      <c r="B129" s="1319"/>
      <c r="C129" s="129"/>
      <c r="D129" s="180"/>
      <c r="E129" s="746">
        <f t="shared" si="16"/>
        <v>0</v>
      </c>
    </row>
    <row r="130" spans="1:5" x14ac:dyDescent="0.2">
      <c r="A130" s="132" t="s">
        <v>561</v>
      </c>
      <c r="B130" s="1320"/>
      <c r="C130" s="23"/>
      <c r="D130" s="177"/>
      <c r="E130" s="746">
        <f t="shared" si="16"/>
        <v>0</v>
      </c>
    </row>
    <row r="131" spans="1:5" x14ac:dyDescent="0.2">
      <c r="A131" s="132" t="s">
        <v>562</v>
      </c>
      <c r="B131" s="1320"/>
      <c r="C131" s="23"/>
      <c r="D131" s="177"/>
      <c r="E131" s="746">
        <f t="shared" si="16"/>
        <v>0</v>
      </c>
    </row>
    <row r="132" spans="1:5" x14ac:dyDescent="0.2">
      <c r="A132" s="132" t="s">
        <v>563</v>
      </c>
      <c r="B132" s="1320">
        <v>81</v>
      </c>
      <c r="C132" s="23"/>
      <c r="D132" s="177"/>
      <c r="E132" s="746">
        <f t="shared" si="16"/>
        <v>81</v>
      </c>
    </row>
    <row r="133" spans="1:5" ht="13.5" thickBot="1" x14ac:dyDescent="0.25">
      <c r="A133" s="186" t="s">
        <v>564</v>
      </c>
      <c r="B133" s="1321"/>
      <c r="C133" s="182"/>
      <c r="D133" s="137"/>
      <c r="E133" s="721">
        <f t="shared" si="16"/>
        <v>0</v>
      </c>
    </row>
    <row r="134" spans="1:5" ht="15.75" thickBot="1" x14ac:dyDescent="0.25">
      <c r="A134" s="203" t="s">
        <v>565</v>
      </c>
      <c r="B134" s="712"/>
      <c r="C134" s="137"/>
      <c r="D134" s="173"/>
      <c r="E134" s="137"/>
    </row>
    <row r="135" spans="1:5" x14ac:dyDescent="0.2">
      <c r="A135" s="128" t="s">
        <v>566</v>
      </c>
      <c r="B135" s="185"/>
      <c r="C135" s="143"/>
      <c r="D135" s="185"/>
      <c r="E135" s="143">
        <f>B135-C135-D135</f>
        <v>0</v>
      </c>
    </row>
    <row r="136" spans="1:5" x14ac:dyDescent="0.2">
      <c r="A136" s="128" t="s">
        <v>567</v>
      </c>
      <c r="B136" s="23"/>
      <c r="C136" s="177"/>
      <c r="D136" s="23"/>
      <c r="E136" s="177">
        <f>B136-C136-D136</f>
        <v>0</v>
      </c>
    </row>
    <row r="137" spans="1:5" x14ac:dyDescent="0.2">
      <c r="A137" s="128" t="s">
        <v>568</v>
      </c>
      <c r="B137" s="181"/>
      <c r="C137" s="175"/>
      <c r="D137" s="181"/>
      <c r="E137" s="177">
        <f t="shared" ref="E137:E145" si="17">B137-C137-D137</f>
        <v>0</v>
      </c>
    </row>
    <row r="138" spans="1:5" x14ac:dyDescent="0.2">
      <c r="A138" s="130" t="s">
        <v>1702</v>
      </c>
      <c r="B138" s="1121">
        <v>4</v>
      </c>
      <c r="C138" s="770"/>
      <c r="D138" s="1121"/>
      <c r="E138" s="177">
        <f t="shared" si="17"/>
        <v>4</v>
      </c>
    </row>
    <row r="139" spans="1:5" s="700" customFormat="1" x14ac:dyDescent="0.2">
      <c r="A139" s="710" t="s">
        <v>2804</v>
      </c>
      <c r="B139" s="709"/>
      <c r="C139" s="717"/>
      <c r="D139" s="709"/>
      <c r="E139" s="177">
        <f t="shared" si="17"/>
        <v>0</v>
      </c>
    </row>
    <row r="140" spans="1:5" s="700" customFormat="1" x14ac:dyDescent="0.2">
      <c r="A140" s="1388" t="s">
        <v>2805</v>
      </c>
      <c r="B140" s="709">
        <v>17.91</v>
      </c>
      <c r="C140" s="1389"/>
      <c r="D140" s="709"/>
      <c r="E140" s="177">
        <f t="shared" ref="E140" si="18">B140-C140-D140</f>
        <v>17.91</v>
      </c>
    </row>
    <row r="141" spans="1:5" x14ac:dyDescent="0.2">
      <c r="A141" s="130" t="s">
        <v>2541</v>
      </c>
      <c r="B141" s="709">
        <v>2.5979999999999999</v>
      </c>
      <c r="C141" s="180"/>
      <c r="D141" s="129"/>
      <c r="E141" s="434">
        <f t="shared" si="17"/>
        <v>2.5979999999999999</v>
      </c>
    </row>
    <row r="142" spans="1:5" x14ac:dyDescent="0.2">
      <c r="A142" s="130" t="s">
        <v>2542</v>
      </c>
      <c r="B142" s="709">
        <v>39.299999999999997</v>
      </c>
      <c r="C142" s="180"/>
      <c r="D142" s="129"/>
      <c r="E142" s="434">
        <f t="shared" si="17"/>
        <v>39.299999999999997</v>
      </c>
    </row>
    <row r="143" spans="1:5" s="700" customFormat="1" x14ac:dyDescent="0.2">
      <c r="A143" s="710" t="s">
        <v>2571</v>
      </c>
      <c r="B143" s="709">
        <v>225</v>
      </c>
      <c r="C143" s="717"/>
      <c r="D143" s="709"/>
      <c r="E143" s="755">
        <f t="shared" si="17"/>
        <v>225</v>
      </c>
    </row>
    <row r="144" spans="1:5" s="700" customFormat="1" x14ac:dyDescent="0.2">
      <c r="A144" s="1388" t="s">
        <v>2840</v>
      </c>
      <c r="B144" s="709"/>
      <c r="C144" s="1389"/>
      <c r="D144" s="709"/>
      <c r="E144" s="755">
        <f t="shared" si="17"/>
        <v>0</v>
      </c>
    </row>
    <row r="145" spans="1:5" x14ac:dyDescent="0.2">
      <c r="A145" s="130" t="s">
        <v>1603</v>
      </c>
      <c r="B145" s="709"/>
      <c r="C145" s="180"/>
      <c r="D145" s="129"/>
      <c r="E145" s="177">
        <f t="shared" si="17"/>
        <v>0</v>
      </c>
    </row>
    <row r="146" spans="1:5" ht="13.5" thickBot="1" x14ac:dyDescent="0.25">
      <c r="A146" s="137" t="s">
        <v>569</v>
      </c>
      <c r="B146" s="719"/>
      <c r="C146" s="137"/>
      <c r="D146" s="182"/>
      <c r="E146" s="183">
        <f>B146-C146-D146</f>
        <v>0</v>
      </c>
    </row>
    <row r="147" spans="1:5" ht="15.75" thickBot="1" x14ac:dyDescent="0.25">
      <c r="A147" s="204" t="s">
        <v>570</v>
      </c>
      <c r="B147" s="1381"/>
      <c r="C147" s="205"/>
      <c r="D147" s="206"/>
      <c r="E147" s="143"/>
    </row>
    <row r="148" spans="1:5" x14ac:dyDescent="0.2">
      <c r="A148" s="185" t="s">
        <v>1950</v>
      </c>
      <c r="B148" s="1382"/>
      <c r="C148" s="185"/>
      <c r="D148" s="184"/>
      <c r="E148" s="720">
        <f t="shared" ref="E148:E212" si="19">B148-C148-D148</f>
        <v>0</v>
      </c>
    </row>
    <row r="149" spans="1:5" x14ac:dyDescent="0.2">
      <c r="A149" s="646" t="s">
        <v>2339</v>
      </c>
      <c r="B149" s="1383"/>
      <c r="C149" s="646"/>
      <c r="D149" s="499"/>
      <c r="E149" s="499">
        <f t="shared" si="19"/>
        <v>0</v>
      </c>
    </row>
    <row r="150" spans="1:5" x14ac:dyDescent="0.2">
      <c r="A150" s="23" t="s">
        <v>571</v>
      </c>
      <c r="B150" s="176"/>
      <c r="C150" s="23"/>
      <c r="D150" s="132"/>
      <c r="E150" s="746">
        <f t="shared" si="19"/>
        <v>0</v>
      </c>
    </row>
    <row r="151" spans="1:5" x14ac:dyDescent="0.2">
      <c r="A151" s="23" t="s">
        <v>572</v>
      </c>
      <c r="B151" s="1384"/>
      <c r="C151" s="129"/>
      <c r="D151" s="128"/>
      <c r="E151" s="708">
        <f t="shared" si="19"/>
        <v>0</v>
      </c>
    </row>
    <row r="152" spans="1:5" x14ac:dyDescent="0.2">
      <c r="A152" s="129" t="s">
        <v>573</v>
      </c>
      <c r="B152" s="1389"/>
      <c r="C152" s="23"/>
      <c r="D152" s="180"/>
      <c r="E152" s="746">
        <f t="shared" si="19"/>
        <v>0</v>
      </c>
    </row>
    <row r="153" spans="1:5" x14ac:dyDescent="0.2">
      <c r="A153" s="23" t="s">
        <v>2102</v>
      </c>
      <c r="B153" s="1312"/>
      <c r="C153" s="23"/>
      <c r="D153" s="132"/>
      <c r="E153" s="746">
        <f t="shared" si="19"/>
        <v>0</v>
      </c>
    </row>
    <row r="154" spans="1:5" ht="13.5" thickBot="1" x14ac:dyDescent="0.25">
      <c r="A154" s="181" t="s">
        <v>2338</v>
      </c>
      <c r="B154" s="1322"/>
      <c r="C154" s="136"/>
      <c r="D154" s="188"/>
      <c r="E154" s="760">
        <f t="shared" si="19"/>
        <v>0</v>
      </c>
    </row>
    <row r="155" spans="1:5" ht="15.75" thickBot="1" x14ac:dyDescent="0.25">
      <c r="A155" s="200" t="s">
        <v>574</v>
      </c>
      <c r="B155" s="722"/>
      <c r="C155" s="143"/>
      <c r="D155" s="143"/>
      <c r="E155" s="179">
        <f t="shared" si="19"/>
        <v>0</v>
      </c>
    </row>
    <row r="156" spans="1:5" x14ac:dyDescent="0.2">
      <c r="A156" s="184" t="s">
        <v>575</v>
      </c>
      <c r="B156" s="1323">
        <v>47.8</v>
      </c>
      <c r="C156" s="173"/>
      <c r="D156" s="185"/>
      <c r="E156" s="173">
        <f t="shared" si="19"/>
        <v>47.8</v>
      </c>
    </row>
    <row r="157" spans="1:5" x14ac:dyDescent="0.2">
      <c r="A157" s="132" t="s">
        <v>576</v>
      </c>
      <c r="B157" s="1320"/>
      <c r="C157" s="177"/>
      <c r="D157" s="23"/>
      <c r="E157" s="177">
        <f t="shared" si="19"/>
        <v>0</v>
      </c>
    </row>
    <row r="158" spans="1:5" x14ac:dyDescent="0.2">
      <c r="A158" s="198" t="s">
        <v>577</v>
      </c>
      <c r="B158" s="1324"/>
      <c r="C158" s="143"/>
      <c r="D158" s="179"/>
      <c r="E158" s="143">
        <f t="shared" si="19"/>
        <v>0</v>
      </c>
    </row>
    <row r="159" spans="1:5" ht="13.5" thickBot="1" x14ac:dyDescent="0.25">
      <c r="A159" s="188" t="s">
        <v>2034</v>
      </c>
      <c r="B159" s="1325"/>
      <c r="C159" s="183"/>
      <c r="D159" s="136"/>
      <c r="E159" s="183">
        <f t="shared" si="19"/>
        <v>0</v>
      </c>
    </row>
    <row r="160" spans="1:5" ht="15.75" thickBot="1" x14ac:dyDescent="0.25">
      <c r="A160" s="884" t="s">
        <v>578</v>
      </c>
      <c r="B160" s="1324"/>
      <c r="C160" s="179"/>
      <c r="D160" s="179"/>
      <c r="E160" s="179">
        <f t="shared" si="19"/>
        <v>0</v>
      </c>
    </row>
    <row r="161" spans="1:5" x14ac:dyDescent="0.2">
      <c r="A161" s="886" t="s">
        <v>2389</v>
      </c>
      <c r="B161" s="1326">
        <v>22.4</v>
      </c>
      <c r="C161" s="881"/>
      <c r="D161" s="881"/>
      <c r="E161" s="713">
        <f t="shared" si="19"/>
        <v>22.4</v>
      </c>
    </row>
    <row r="162" spans="1:5" x14ac:dyDescent="0.2">
      <c r="A162" s="887">
        <v>4508</v>
      </c>
      <c r="B162" s="1327"/>
      <c r="C162" s="882"/>
      <c r="D162" s="882"/>
      <c r="E162" s="745"/>
    </row>
    <row r="163" spans="1:5" ht="13.5" thickBot="1" x14ac:dyDescent="0.25">
      <c r="A163" s="888" t="s">
        <v>2390</v>
      </c>
      <c r="B163" s="1328"/>
      <c r="C163" s="729"/>
      <c r="D163" s="883"/>
      <c r="E163" s="711">
        <f t="shared" si="19"/>
        <v>0</v>
      </c>
    </row>
    <row r="164" spans="1:5" ht="15.75" thickBot="1" x14ac:dyDescent="0.25">
      <c r="A164" s="885" t="s">
        <v>579</v>
      </c>
      <c r="B164" s="1329"/>
      <c r="C164" s="137"/>
      <c r="D164" s="712"/>
      <c r="E164" s="179">
        <f t="shared" si="19"/>
        <v>0</v>
      </c>
    </row>
    <row r="165" spans="1:5" x14ac:dyDescent="0.2">
      <c r="A165" s="126" t="s">
        <v>580</v>
      </c>
      <c r="B165" s="707"/>
      <c r="C165" s="706"/>
      <c r="D165" s="875"/>
      <c r="E165" s="738">
        <f t="shared" si="19"/>
        <v>0</v>
      </c>
    </row>
    <row r="166" spans="1:5" x14ac:dyDescent="0.2">
      <c r="A166" s="166" t="s">
        <v>581</v>
      </c>
      <c r="B166" s="166"/>
      <c r="C166" s="750"/>
      <c r="D166" s="852"/>
      <c r="E166" s="863">
        <f t="shared" si="19"/>
        <v>0</v>
      </c>
    </row>
    <row r="167" spans="1:5" x14ac:dyDescent="0.2">
      <c r="A167" s="166" t="s">
        <v>582</v>
      </c>
      <c r="B167" s="166"/>
      <c r="C167" s="750"/>
      <c r="D167" s="852"/>
      <c r="E167" s="863">
        <f t="shared" si="19"/>
        <v>0</v>
      </c>
    </row>
    <row r="168" spans="1:5" x14ac:dyDescent="0.2">
      <c r="A168" s="23" t="s">
        <v>583</v>
      </c>
      <c r="B168" s="166"/>
      <c r="C168" s="750"/>
      <c r="D168" s="852"/>
      <c r="E168" s="863">
        <f t="shared" si="19"/>
        <v>0</v>
      </c>
    </row>
    <row r="169" spans="1:5" x14ac:dyDescent="0.2">
      <c r="A169" s="23" t="s">
        <v>584</v>
      </c>
      <c r="B169" s="166">
        <v>1</v>
      </c>
      <c r="C169" s="750"/>
      <c r="D169" s="852"/>
      <c r="E169" s="863">
        <f t="shared" si="19"/>
        <v>1</v>
      </c>
    </row>
    <row r="170" spans="1:5" x14ac:dyDescent="0.2">
      <c r="A170" s="23" t="s">
        <v>585</v>
      </c>
      <c r="B170" s="166"/>
      <c r="C170" s="750"/>
      <c r="D170" s="852"/>
      <c r="E170" s="863">
        <f t="shared" si="19"/>
        <v>0</v>
      </c>
    </row>
    <row r="171" spans="1:5" x14ac:dyDescent="0.2">
      <c r="A171" s="300" t="s">
        <v>586</v>
      </c>
      <c r="B171" s="166"/>
      <c r="C171" s="750"/>
      <c r="D171" s="852"/>
      <c r="E171" s="863">
        <f t="shared" si="19"/>
        <v>0</v>
      </c>
    </row>
    <row r="172" spans="1:5" x14ac:dyDescent="0.2">
      <c r="A172" s="23" t="s">
        <v>587</v>
      </c>
      <c r="B172" s="166">
        <v>1</v>
      </c>
      <c r="C172" s="750"/>
      <c r="D172" s="852"/>
      <c r="E172" s="863">
        <f t="shared" si="19"/>
        <v>1</v>
      </c>
    </row>
    <row r="173" spans="1:5" x14ac:dyDescent="0.2">
      <c r="A173" s="166" t="s">
        <v>1948</v>
      </c>
      <c r="B173" s="166"/>
      <c r="C173" s="750"/>
      <c r="D173" s="852"/>
      <c r="E173" s="863">
        <f t="shared" si="19"/>
        <v>0</v>
      </c>
    </row>
    <row r="174" spans="1:5" x14ac:dyDescent="0.2">
      <c r="A174" s="166" t="s">
        <v>588</v>
      </c>
      <c r="B174" s="166">
        <v>33</v>
      </c>
      <c r="C174" s="750"/>
      <c r="D174" s="852"/>
      <c r="E174" s="863">
        <f t="shared" si="19"/>
        <v>33</v>
      </c>
    </row>
    <row r="175" spans="1:5" x14ac:dyDescent="0.2">
      <c r="A175" s="166" t="s">
        <v>589</v>
      </c>
      <c r="B175" s="166">
        <v>14</v>
      </c>
      <c r="C175" s="750"/>
      <c r="D175" s="852"/>
      <c r="E175" s="863">
        <f t="shared" si="19"/>
        <v>14</v>
      </c>
    </row>
    <row r="176" spans="1:5" x14ac:dyDescent="0.2">
      <c r="A176" s="166" t="s">
        <v>590</v>
      </c>
      <c r="B176" s="166"/>
      <c r="C176" s="750"/>
      <c r="D176" s="852"/>
      <c r="E176" s="863">
        <f t="shared" si="19"/>
        <v>0</v>
      </c>
    </row>
    <row r="177" spans="1:5" x14ac:dyDescent="0.2">
      <c r="A177" s="166" t="s">
        <v>591</v>
      </c>
      <c r="B177" s="166"/>
      <c r="C177" s="750"/>
      <c r="D177" s="852"/>
      <c r="E177" s="863">
        <f t="shared" si="19"/>
        <v>0</v>
      </c>
    </row>
    <row r="178" spans="1:5" x14ac:dyDescent="0.2">
      <c r="A178" s="166" t="s">
        <v>592</v>
      </c>
      <c r="B178" s="166"/>
      <c r="C178" s="750"/>
      <c r="D178" s="852"/>
      <c r="E178" s="863">
        <f t="shared" si="19"/>
        <v>0</v>
      </c>
    </row>
    <row r="179" spans="1:5" x14ac:dyDescent="0.2">
      <c r="A179" s="166" t="s">
        <v>593</v>
      </c>
      <c r="B179" s="424">
        <v>1</v>
      </c>
      <c r="C179" s="750"/>
      <c r="D179" s="852"/>
      <c r="E179" s="863">
        <f t="shared" si="19"/>
        <v>1</v>
      </c>
    </row>
    <row r="180" spans="1:5" x14ac:dyDescent="0.2">
      <c r="A180" s="166" t="s">
        <v>1999</v>
      </c>
      <c r="B180" s="166"/>
      <c r="C180" s="750"/>
      <c r="D180" s="852"/>
      <c r="E180" s="863">
        <f t="shared" si="19"/>
        <v>0</v>
      </c>
    </row>
    <row r="181" spans="1:5" x14ac:dyDescent="0.2">
      <c r="A181" s="166" t="s">
        <v>594</v>
      </c>
      <c r="B181" s="166"/>
      <c r="C181" s="750"/>
      <c r="D181" s="852"/>
      <c r="E181" s="863">
        <f t="shared" si="19"/>
        <v>0</v>
      </c>
    </row>
    <row r="182" spans="1:5" x14ac:dyDescent="0.2">
      <c r="A182" s="166" t="s">
        <v>595</v>
      </c>
      <c r="B182" s="1385"/>
      <c r="C182" s="750"/>
      <c r="D182" s="852"/>
      <c r="E182" s="863">
        <f t="shared" si="19"/>
        <v>0</v>
      </c>
    </row>
    <row r="183" spans="1:5" x14ac:dyDescent="0.2">
      <c r="A183" s="166" t="s">
        <v>596</v>
      </c>
      <c r="B183" s="166"/>
      <c r="C183" s="750"/>
      <c r="D183" s="852"/>
      <c r="E183" s="863">
        <f t="shared" si="19"/>
        <v>0</v>
      </c>
    </row>
    <row r="184" spans="1:5" x14ac:dyDescent="0.2">
      <c r="A184" s="166" t="s">
        <v>597</v>
      </c>
      <c r="B184" s="166"/>
      <c r="C184" s="750"/>
      <c r="D184" s="852"/>
      <c r="E184" s="863">
        <f t="shared" si="19"/>
        <v>0</v>
      </c>
    </row>
    <row r="185" spans="1:5" x14ac:dyDescent="0.2">
      <c r="A185" s="166" t="s">
        <v>598</v>
      </c>
      <c r="B185" s="166"/>
      <c r="C185" s="750"/>
      <c r="D185" s="852"/>
      <c r="E185" s="863">
        <f t="shared" si="19"/>
        <v>0</v>
      </c>
    </row>
    <row r="186" spans="1:5" x14ac:dyDescent="0.2">
      <c r="A186" s="166" t="s">
        <v>599</v>
      </c>
      <c r="B186" s="166"/>
      <c r="C186" s="750"/>
      <c r="D186" s="852"/>
      <c r="E186" s="863">
        <f t="shared" si="19"/>
        <v>0</v>
      </c>
    </row>
    <row r="187" spans="1:5" x14ac:dyDescent="0.2">
      <c r="A187" s="166" t="s">
        <v>600</v>
      </c>
      <c r="B187" s="166"/>
      <c r="C187" s="750"/>
      <c r="D187" s="852"/>
      <c r="E187" s="863">
        <f t="shared" si="19"/>
        <v>0</v>
      </c>
    </row>
    <row r="188" spans="1:5" x14ac:dyDescent="0.2">
      <c r="A188" s="166" t="s">
        <v>601</v>
      </c>
      <c r="B188" s="166"/>
      <c r="C188" s="750"/>
      <c r="D188" s="852"/>
      <c r="E188" s="863">
        <f t="shared" si="19"/>
        <v>0</v>
      </c>
    </row>
    <row r="189" spans="1:5" x14ac:dyDescent="0.2">
      <c r="A189" s="166" t="s">
        <v>602</v>
      </c>
      <c r="B189" s="166"/>
      <c r="C189" s="750"/>
      <c r="D189" s="852"/>
      <c r="E189" s="863">
        <f t="shared" si="19"/>
        <v>0</v>
      </c>
    </row>
    <row r="190" spans="1:5" x14ac:dyDescent="0.2">
      <c r="A190" s="166" t="s">
        <v>603</v>
      </c>
      <c r="B190" s="166"/>
      <c r="C190" s="750"/>
      <c r="D190" s="852"/>
      <c r="E190" s="863">
        <f t="shared" si="19"/>
        <v>0</v>
      </c>
    </row>
    <row r="191" spans="1:5" x14ac:dyDescent="0.2">
      <c r="A191" s="23" t="s">
        <v>604</v>
      </c>
      <c r="B191" s="166"/>
      <c r="C191" s="750"/>
      <c r="D191" s="852"/>
      <c r="E191" s="863">
        <f t="shared" si="19"/>
        <v>0</v>
      </c>
    </row>
    <row r="192" spans="1:5" x14ac:dyDescent="0.2">
      <c r="A192" s="23" t="s">
        <v>605</v>
      </c>
      <c r="B192" s="166"/>
      <c r="C192" s="750"/>
      <c r="D192" s="852"/>
      <c r="E192" s="863">
        <f t="shared" si="19"/>
        <v>0</v>
      </c>
    </row>
    <row r="193" spans="1:5" x14ac:dyDescent="0.2">
      <c r="A193" s="23" t="s">
        <v>606</v>
      </c>
      <c r="B193" s="166"/>
      <c r="C193" s="750"/>
      <c r="D193" s="852"/>
      <c r="E193" s="863">
        <f t="shared" si="19"/>
        <v>0</v>
      </c>
    </row>
    <row r="194" spans="1:5" x14ac:dyDescent="0.2">
      <c r="A194" s="23" t="s">
        <v>1896</v>
      </c>
      <c r="B194" s="166"/>
      <c r="C194" s="750"/>
      <c r="D194" s="852"/>
      <c r="E194" s="863">
        <f t="shared" si="19"/>
        <v>0</v>
      </c>
    </row>
    <row r="195" spans="1:5" x14ac:dyDescent="0.2">
      <c r="A195" s="23" t="s">
        <v>607</v>
      </c>
      <c r="B195" s="166"/>
      <c r="C195" s="750"/>
      <c r="D195" s="852"/>
      <c r="E195" s="863">
        <f t="shared" si="19"/>
        <v>0</v>
      </c>
    </row>
    <row r="196" spans="1:5" x14ac:dyDescent="0.2">
      <c r="A196" s="23" t="s">
        <v>608</v>
      </c>
      <c r="B196" s="166"/>
      <c r="C196" s="750"/>
      <c r="D196" s="852"/>
      <c r="E196" s="863">
        <f t="shared" si="19"/>
        <v>0</v>
      </c>
    </row>
    <row r="197" spans="1:5" x14ac:dyDescent="0.2">
      <c r="A197" s="23" t="s">
        <v>609</v>
      </c>
      <c r="B197" s="166"/>
      <c r="C197" s="750"/>
      <c r="D197" s="852"/>
      <c r="E197" s="863">
        <f t="shared" si="19"/>
        <v>0</v>
      </c>
    </row>
    <row r="198" spans="1:5" x14ac:dyDescent="0.2">
      <c r="A198" s="23" t="s">
        <v>2341</v>
      </c>
      <c r="B198" s="166"/>
      <c r="C198" s="750"/>
      <c r="D198" s="852"/>
      <c r="E198" s="863">
        <f t="shared" si="19"/>
        <v>0</v>
      </c>
    </row>
    <row r="199" spans="1:5" x14ac:dyDescent="0.2">
      <c r="A199" s="23" t="s">
        <v>610</v>
      </c>
      <c r="B199" s="166"/>
      <c r="C199" s="750"/>
      <c r="D199" s="852"/>
      <c r="E199" s="863">
        <f t="shared" si="19"/>
        <v>0</v>
      </c>
    </row>
    <row r="200" spans="1:5" x14ac:dyDescent="0.2">
      <c r="A200" s="23" t="s">
        <v>611</v>
      </c>
      <c r="B200" s="166"/>
      <c r="C200" s="750"/>
      <c r="D200" s="852"/>
      <c r="E200" s="863">
        <f t="shared" si="19"/>
        <v>0</v>
      </c>
    </row>
    <row r="201" spans="1:5" x14ac:dyDescent="0.2">
      <c r="A201" s="23" t="s">
        <v>612</v>
      </c>
      <c r="B201" s="166"/>
      <c r="C201" s="750"/>
      <c r="D201" s="852"/>
      <c r="E201" s="863">
        <f t="shared" si="19"/>
        <v>0</v>
      </c>
    </row>
    <row r="202" spans="1:5" x14ac:dyDescent="0.2">
      <c r="A202" s="23" t="s">
        <v>613</v>
      </c>
      <c r="B202" s="166"/>
      <c r="C202" s="750"/>
      <c r="D202" s="852"/>
      <c r="E202" s="863">
        <f t="shared" si="19"/>
        <v>0</v>
      </c>
    </row>
    <row r="203" spans="1:5" x14ac:dyDescent="0.2">
      <c r="A203" s="23" t="s">
        <v>614</v>
      </c>
      <c r="B203" s="166"/>
      <c r="C203" s="750"/>
      <c r="D203" s="852"/>
      <c r="E203" s="863">
        <f t="shared" si="19"/>
        <v>0</v>
      </c>
    </row>
    <row r="204" spans="1:5" x14ac:dyDescent="0.2">
      <c r="A204" s="23" t="s">
        <v>615</v>
      </c>
      <c r="B204" s="166"/>
      <c r="C204" s="750"/>
      <c r="D204" s="852"/>
      <c r="E204" s="863">
        <f t="shared" si="19"/>
        <v>0</v>
      </c>
    </row>
    <row r="205" spans="1:5" x14ac:dyDescent="0.2">
      <c r="A205" s="414" t="s">
        <v>2033</v>
      </c>
      <c r="B205" s="424"/>
      <c r="C205" s="750"/>
      <c r="D205" s="852"/>
      <c r="E205" s="863">
        <f t="shared" si="19"/>
        <v>0</v>
      </c>
    </row>
    <row r="206" spans="1:5" x14ac:dyDescent="0.2">
      <c r="A206" s="23" t="s">
        <v>616</v>
      </c>
      <c r="B206" s="166"/>
      <c r="C206" s="750"/>
      <c r="D206" s="852"/>
      <c r="E206" s="863">
        <f t="shared" si="19"/>
        <v>0</v>
      </c>
    </row>
    <row r="207" spans="1:5" x14ac:dyDescent="0.2">
      <c r="A207" s="23" t="s">
        <v>617</v>
      </c>
      <c r="B207" s="166"/>
      <c r="C207" s="750"/>
      <c r="D207" s="852"/>
      <c r="E207" s="863">
        <f t="shared" si="19"/>
        <v>0</v>
      </c>
    </row>
    <row r="208" spans="1:5" x14ac:dyDescent="0.2">
      <c r="A208" s="23" t="s">
        <v>618</v>
      </c>
      <c r="B208" s="166"/>
      <c r="C208" s="750"/>
      <c r="D208" s="852"/>
      <c r="E208" s="863">
        <f t="shared" si="19"/>
        <v>0</v>
      </c>
    </row>
    <row r="209" spans="1:5" x14ac:dyDescent="0.2">
      <c r="A209" s="23" t="s">
        <v>619</v>
      </c>
      <c r="B209" s="166"/>
      <c r="C209" s="750"/>
      <c r="D209" s="852"/>
      <c r="E209" s="863">
        <f t="shared" si="19"/>
        <v>0</v>
      </c>
    </row>
    <row r="210" spans="1:5" x14ac:dyDescent="0.2">
      <c r="A210" s="23" t="s">
        <v>620</v>
      </c>
      <c r="B210" s="166"/>
      <c r="C210" s="750"/>
      <c r="D210" s="852"/>
      <c r="E210" s="863">
        <f t="shared" si="19"/>
        <v>0</v>
      </c>
    </row>
    <row r="211" spans="1:5" x14ac:dyDescent="0.2">
      <c r="A211" s="23" t="s">
        <v>621</v>
      </c>
      <c r="B211" s="166">
        <v>2</v>
      </c>
      <c r="C211" s="750"/>
      <c r="D211" s="852"/>
      <c r="E211" s="863">
        <f t="shared" si="19"/>
        <v>2</v>
      </c>
    </row>
    <row r="212" spans="1:5" x14ac:dyDescent="0.2">
      <c r="A212" s="380" t="s">
        <v>2346</v>
      </c>
      <c r="B212" s="381"/>
      <c r="C212" s="750"/>
      <c r="D212" s="852"/>
      <c r="E212" s="863">
        <f t="shared" si="19"/>
        <v>0</v>
      </c>
    </row>
    <row r="213" spans="1:5" x14ac:dyDescent="0.2">
      <c r="A213" s="380" t="s">
        <v>2347</v>
      </c>
      <c r="B213" s="381">
        <v>2</v>
      </c>
      <c r="C213" s="750"/>
      <c r="D213" s="852"/>
      <c r="E213" s="863">
        <f t="shared" ref="E213:E316" si="20">B213-C213-D213</f>
        <v>2</v>
      </c>
    </row>
    <row r="214" spans="1:5" x14ac:dyDescent="0.2">
      <c r="A214" s="166" t="s">
        <v>622</v>
      </c>
      <c r="B214" s="166"/>
      <c r="C214" s="873"/>
      <c r="D214" s="852"/>
      <c r="E214" s="863">
        <f t="shared" si="20"/>
        <v>0</v>
      </c>
    </row>
    <row r="215" spans="1:5" x14ac:dyDescent="0.2">
      <c r="A215" s="166" t="s">
        <v>623</v>
      </c>
      <c r="B215" s="166"/>
      <c r="C215" s="873"/>
      <c r="D215" s="852"/>
      <c r="E215" s="863">
        <f t="shared" si="20"/>
        <v>0</v>
      </c>
    </row>
    <row r="216" spans="1:5" x14ac:dyDescent="0.2">
      <c r="A216" s="647" t="s">
        <v>2342</v>
      </c>
      <c r="B216" s="647"/>
      <c r="C216" s="874"/>
      <c r="D216" s="853"/>
      <c r="E216" s="863">
        <f t="shared" si="20"/>
        <v>0</v>
      </c>
    </row>
    <row r="217" spans="1:5" x14ac:dyDescent="0.2">
      <c r="A217" s="647" t="s">
        <v>2343</v>
      </c>
      <c r="B217" s="647"/>
      <c r="C217" s="874"/>
      <c r="D217" s="853"/>
      <c r="E217" s="863">
        <f t="shared" si="20"/>
        <v>0</v>
      </c>
    </row>
    <row r="218" spans="1:5" x14ac:dyDescent="0.2">
      <c r="A218" s="647" t="s">
        <v>2344</v>
      </c>
      <c r="B218" s="647">
        <v>550</v>
      </c>
      <c r="C218" s="874"/>
      <c r="D218" s="853"/>
      <c r="E218" s="863">
        <f t="shared" si="20"/>
        <v>550</v>
      </c>
    </row>
    <row r="219" spans="1:5" x14ac:dyDescent="0.2">
      <c r="A219" s="647" t="s">
        <v>2345</v>
      </c>
      <c r="B219" s="647"/>
      <c r="C219" s="874"/>
      <c r="D219" s="853"/>
      <c r="E219" s="863">
        <f t="shared" si="20"/>
        <v>0</v>
      </c>
    </row>
    <row r="220" spans="1:5" x14ac:dyDescent="0.2">
      <c r="A220" s="647" t="s">
        <v>2348</v>
      </c>
      <c r="B220" s="647"/>
      <c r="C220" s="874"/>
      <c r="D220" s="853"/>
      <c r="E220" s="863">
        <f t="shared" si="20"/>
        <v>0</v>
      </c>
    </row>
    <row r="221" spans="1:5" x14ac:dyDescent="0.2">
      <c r="A221" s="208" t="s">
        <v>624</v>
      </c>
      <c r="B221" s="208"/>
      <c r="C221" s="874"/>
      <c r="D221" s="853"/>
      <c r="E221" s="863">
        <f t="shared" si="20"/>
        <v>0</v>
      </c>
    </row>
    <row r="222" spans="1:5" x14ac:dyDescent="0.2">
      <c r="A222" s="665" t="s">
        <v>2395</v>
      </c>
      <c r="B222" s="665"/>
      <c r="C222" s="874"/>
      <c r="D222" s="853"/>
      <c r="E222" s="863">
        <f t="shared" si="20"/>
        <v>0</v>
      </c>
    </row>
    <row r="223" spans="1:5" s="700" customFormat="1" x14ac:dyDescent="0.2">
      <c r="A223" s="774" t="s">
        <v>2536</v>
      </c>
      <c r="B223" s="773"/>
      <c r="C223" s="874"/>
      <c r="D223" s="853"/>
      <c r="E223" s="309"/>
    </row>
    <row r="224" spans="1:5" s="700" customFormat="1" x14ac:dyDescent="0.2">
      <c r="A224" s="780" t="s">
        <v>2618</v>
      </c>
      <c r="B224" s="773">
        <v>1</v>
      </c>
      <c r="C224" s="874"/>
      <c r="D224" s="853"/>
      <c r="E224" s="511"/>
    </row>
    <row r="225" spans="1:5" s="700" customFormat="1" x14ac:dyDescent="0.2">
      <c r="A225" s="1129" t="s">
        <v>3039</v>
      </c>
      <c r="B225" s="773">
        <v>1</v>
      </c>
      <c r="C225" s="874"/>
      <c r="D225" s="853"/>
      <c r="E225" s="511"/>
    </row>
    <row r="226" spans="1:5" s="700" customFormat="1" x14ac:dyDescent="0.2">
      <c r="A226" s="1129" t="s">
        <v>3082</v>
      </c>
      <c r="B226" s="773">
        <v>2</v>
      </c>
      <c r="C226" s="874"/>
      <c r="D226" s="853"/>
      <c r="E226" s="511"/>
    </row>
    <row r="227" spans="1:5" s="700" customFormat="1" x14ac:dyDescent="0.2">
      <c r="A227" s="1129" t="s">
        <v>2844</v>
      </c>
      <c r="B227" s="773">
        <v>6</v>
      </c>
      <c r="C227" s="874"/>
      <c r="D227" s="853"/>
      <c r="E227" s="511"/>
    </row>
    <row r="228" spans="1:5" s="700" customFormat="1" x14ac:dyDescent="0.2">
      <c r="A228" s="1129" t="s">
        <v>2845</v>
      </c>
      <c r="B228" s="773">
        <v>7</v>
      </c>
      <c r="C228" s="874"/>
      <c r="D228" s="853"/>
      <c r="E228" s="511"/>
    </row>
    <row r="229" spans="1:5" s="700" customFormat="1" x14ac:dyDescent="0.2">
      <c r="A229" s="1138" t="s">
        <v>2740</v>
      </c>
      <c r="B229" s="1139">
        <v>8</v>
      </c>
      <c r="C229" s="1140"/>
      <c r="D229" s="1141"/>
      <c r="E229" s="1142"/>
    </row>
    <row r="230" spans="1:5" s="700" customFormat="1" ht="27" customHeight="1" x14ac:dyDescent="0.2">
      <c r="A230" s="1450" t="s">
        <v>2936</v>
      </c>
      <c r="B230" s="1139"/>
      <c r="C230" s="1140"/>
      <c r="D230" s="1141"/>
      <c r="E230" s="1142"/>
    </row>
    <row r="231" spans="1:5" s="700" customFormat="1" ht="26.25" customHeight="1" x14ac:dyDescent="0.2">
      <c r="A231" s="1308" t="s">
        <v>2611</v>
      </c>
      <c r="B231" s="773">
        <v>13</v>
      </c>
      <c r="C231" s="874"/>
      <c r="D231" s="853"/>
      <c r="E231" s="511"/>
    </row>
    <row r="232" spans="1:5" s="700" customFormat="1" x14ac:dyDescent="0.2">
      <c r="A232" s="1129" t="s">
        <v>2654</v>
      </c>
      <c r="B232" s="773">
        <v>7</v>
      </c>
      <c r="C232" s="874"/>
      <c r="D232" s="853"/>
      <c r="E232" s="511"/>
    </row>
    <row r="233" spans="1:5" s="700" customFormat="1" x14ac:dyDescent="0.2">
      <c r="A233" s="1129" t="s">
        <v>3034</v>
      </c>
      <c r="B233" s="773">
        <v>5</v>
      </c>
      <c r="C233" s="874"/>
      <c r="D233" s="853"/>
      <c r="E233" s="511"/>
    </row>
    <row r="234" spans="1:5" s="700" customFormat="1" x14ac:dyDescent="0.2">
      <c r="A234" s="1129" t="s">
        <v>2841</v>
      </c>
      <c r="B234" s="773">
        <v>6</v>
      </c>
      <c r="C234" s="874"/>
      <c r="D234" s="853"/>
      <c r="E234" s="511"/>
    </row>
    <row r="235" spans="1:5" s="700" customFormat="1" x14ac:dyDescent="0.2">
      <c r="A235" s="1138" t="s">
        <v>2741</v>
      </c>
      <c r="B235" s="1139">
        <v>5</v>
      </c>
      <c r="C235" s="1140"/>
      <c r="D235" s="1141"/>
      <c r="E235" s="1142"/>
    </row>
    <row r="236" spans="1:5" s="700" customFormat="1" x14ac:dyDescent="0.2">
      <c r="A236" s="1138" t="s">
        <v>2888</v>
      </c>
      <c r="B236" s="1139">
        <v>12</v>
      </c>
      <c r="C236" s="1140"/>
      <c r="D236" s="1141"/>
      <c r="E236" s="1142"/>
    </row>
    <row r="237" spans="1:5" s="700" customFormat="1" x14ac:dyDescent="0.2">
      <c r="A237" s="1138" t="s">
        <v>3035</v>
      </c>
      <c r="B237" s="1139">
        <v>12</v>
      </c>
      <c r="C237" s="1140"/>
      <c r="D237" s="1141"/>
      <c r="E237" s="1142"/>
    </row>
    <row r="238" spans="1:5" s="700" customFormat="1" x14ac:dyDescent="0.2">
      <c r="A238" s="780" t="s">
        <v>2537</v>
      </c>
      <c r="B238" s="773">
        <v>6</v>
      </c>
      <c r="C238" s="874"/>
      <c r="D238" s="853"/>
      <c r="E238" s="309"/>
    </row>
    <row r="239" spans="1:5" s="700" customFormat="1" x14ac:dyDescent="0.2">
      <c r="A239" s="1138" t="s">
        <v>2742</v>
      </c>
      <c r="B239" s="1139"/>
      <c r="C239" s="1140"/>
      <c r="D239" s="1141"/>
      <c r="E239" s="1142"/>
    </row>
    <row r="240" spans="1:5" s="700" customFormat="1" x14ac:dyDescent="0.2">
      <c r="A240" s="1127" t="s">
        <v>2612</v>
      </c>
      <c r="B240" s="773">
        <v>2</v>
      </c>
      <c r="C240" s="874"/>
      <c r="D240" s="853"/>
      <c r="E240" s="511"/>
    </row>
    <row r="241" spans="1:5" s="700" customFormat="1" x14ac:dyDescent="0.2">
      <c r="A241" s="1494" t="s">
        <v>3036</v>
      </c>
      <c r="B241" s="773"/>
      <c r="C241" s="874"/>
      <c r="D241" s="853"/>
      <c r="E241" s="511"/>
    </row>
    <row r="242" spans="1:5" s="700" customFormat="1" x14ac:dyDescent="0.2">
      <c r="A242" s="1129" t="s">
        <v>2656</v>
      </c>
      <c r="B242" s="773">
        <v>8</v>
      </c>
      <c r="C242" s="874"/>
      <c r="D242" s="853"/>
      <c r="E242" s="511"/>
    </row>
    <row r="243" spans="1:5" s="700" customFormat="1" x14ac:dyDescent="0.2">
      <c r="A243" s="1127" t="s">
        <v>2613</v>
      </c>
      <c r="B243" s="773"/>
      <c r="C243" s="874"/>
      <c r="D243" s="853"/>
      <c r="E243" s="511"/>
    </row>
    <row r="244" spans="1:5" s="700" customFormat="1" x14ac:dyDescent="0.2">
      <c r="A244" s="1138" t="s">
        <v>2743</v>
      </c>
      <c r="B244" s="1139">
        <v>9</v>
      </c>
      <c r="C244" s="1140"/>
      <c r="D244" s="1141"/>
      <c r="E244" s="1142"/>
    </row>
    <row r="245" spans="1:5" s="700" customFormat="1" x14ac:dyDescent="0.2">
      <c r="A245" s="1138" t="s">
        <v>2895</v>
      </c>
      <c r="B245" s="1139"/>
      <c r="C245" s="1140"/>
      <c r="D245" s="1141"/>
      <c r="E245" s="1142"/>
    </row>
    <row r="246" spans="1:5" s="700" customFormat="1" x14ac:dyDescent="0.2">
      <c r="A246" s="1138" t="s">
        <v>3037</v>
      </c>
      <c r="B246" s="1139">
        <v>8</v>
      </c>
      <c r="C246" s="1140"/>
      <c r="D246" s="1141"/>
      <c r="E246" s="1142"/>
    </row>
    <row r="247" spans="1:5" s="700" customFormat="1" x14ac:dyDescent="0.2">
      <c r="A247" s="1138" t="s">
        <v>2744</v>
      </c>
      <c r="B247" s="1139">
        <v>2</v>
      </c>
      <c r="C247" s="1140"/>
      <c r="D247" s="1141"/>
      <c r="E247" s="1142"/>
    </row>
    <row r="248" spans="1:5" s="700" customFormat="1" ht="25.5" x14ac:dyDescent="0.2">
      <c r="A248" s="1138" t="s">
        <v>2657</v>
      </c>
      <c r="B248" s="1139">
        <v>8</v>
      </c>
      <c r="C248" s="1140"/>
      <c r="D248" s="1141"/>
      <c r="E248" s="1142"/>
    </row>
    <row r="249" spans="1:5" s="700" customFormat="1" ht="25.5" x14ac:dyDescent="0.2">
      <c r="A249" s="1368" t="s">
        <v>2745</v>
      </c>
      <c r="B249" s="1139">
        <v>3</v>
      </c>
      <c r="C249" s="1140"/>
      <c r="D249" s="1141"/>
      <c r="E249" s="1142"/>
    </row>
    <row r="250" spans="1:5" s="700" customFormat="1" x14ac:dyDescent="0.2">
      <c r="A250" s="1367" t="s">
        <v>2755</v>
      </c>
      <c r="B250" s="1139">
        <v>11</v>
      </c>
      <c r="C250" s="1140"/>
      <c r="D250" s="1141"/>
      <c r="E250" s="440"/>
    </row>
    <row r="251" spans="1:5" s="700" customFormat="1" x14ac:dyDescent="0.2">
      <c r="A251" s="1366" t="s">
        <v>2531</v>
      </c>
      <c r="B251" s="773">
        <v>12</v>
      </c>
      <c r="C251" s="874"/>
      <c r="D251" s="853"/>
      <c r="E251" s="763"/>
    </row>
    <row r="252" spans="1:5" s="700" customFormat="1" x14ac:dyDescent="0.2">
      <c r="A252" s="1380" t="s">
        <v>2937</v>
      </c>
      <c r="B252" s="773">
        <v>5</v>
      </c>
      <c r="C252" s="874"/>
      <c r="D252" s="853"/>
      <c r="E252" s="511"/>
    </row>
    <row r="253" spans="1:5" s="700" customFormat="1" x14ac:dyDescent="0.2">
      <c r="A253" s="807" t="s">
        <v>2975</v>
      </c>
      <c r="B253" s="773">
        <v>12</v>
      </c>
      <c r="C253" s="874"/>
      <c r="D253" s="853"/>
      <c r="E253" s="511"/>
    </row>
    <row r="254" spans="1:5" s="700" customFormat="1" x14ac:dyDescent="0.2">
      <c r="A254" s="1138" t="s">
        <v>2703</v>
      </c>
      <c r="B254" s="1139">
        <v>14</v>
      </c>
      <c r="C254" s="1140"/>
      <c r="D254" s="1141"/>
      <c r="E254" s="1142"/>
    </row>
    <row r="255" spans="1:5" s="700" customFormat="1" x14ac:dyDescent="0.2">
      <c r="A255" s="1129" t="s">
        <v>2614</v>
      </c>
      <c r="B255" s="773"/>
      <c r="C255" s="874"/>
      <c r="D255" s="853"/>
      <c r="E255" s="511"/>
    </row>
    <row r="256" spans="1:5" s="700" customFormat="1" x14ac:dyDescent="0.2">
      <c r="A256" s="1366" t="s">
        <v>2528</v>
      </c>
      <c r="B256" s="773">
        <v>5</v>
      </c>
      <c r="C256" s="874"/>
      <c r="D256" s="853"/>
      <c r="E256" s="863"/>
    </row>
    <row r="257" spans="1:5" s="700" customFormat="1" x14ac:dyDescent="0.2">
      <c r="A257" s="1425" t="s">
        <v>2976</v>
      </c>
      <c r="B257" s="773"/>
      <c r="C257" s="874"/>
      <c r="D257" s="853"/>
      <c r="E257" s="1391"/>
    </row>
    <row r="258" spans="1:5" s="700" customFormat="1" x14ac:dyDescent="0.2">
      <c r="A258" s="1425" t="s">
        <v>2889</v>
      </c>
      <c r="B258" s="773"/>
      <c r="C258" s="874"/>
      <c r="D258" s="853"/>
      <c r="E258" s="1391"/>
    </row>
    <row r="259" spans="1:5" s="700" customFormat="1" x14ac:dyDescent="0.2">
      <c r="A259" s="1380" t="s">
        <v>2756</v>
      </c>
      <c r="B259" s="773"/>
      <c r="C259" s="874"/>
      <c r="D259" s="853"/>
      <c r="E259" s="763"/>
    </row>
    <row r="260" spans="1:5" s="700" customFormat="1" x14ac:dyDescent="0.2">
      <c r="A260" s="807" t="s">
        <v>2788</v>
      </c>
      <c r="B260" s="773">
        <v>11</v>
      </c>
      <c r="C260" s="874"/>
      <c r="D260" s="853"/>
      <c r="E260" s="763"/>
    </row>
    <row r="261" spans="1:5" s="700" customFormat="1" x14ac:dyDescent="0.2">
      <c r="A261" s="1138" t="s">
        <v>2660</v>
      </c>
      <c r="B261" s="1139">
        <v>3</v>
      </c>
      <c r="C261" s="1140"/>
      <c r="D261" s="1141"/>
      <c r="E261" s="1142"/>
    </row>
    <row r="262" spans="1:5" s="700" customFormat="1" x14ac:dyDescent="0.2">
      <c r="A262" s="1138" t="s">
        <v>2789</v>
      </c>
      <c r="B262" s="1139">
        <v>8</v>
      </c>
      <c r="C262" s="1140"/>
      <c r="D262" s="1141"/>
      <c r="E262" s="1142"/>
    </row>
    <row r="263" spans="1:5" s="700" customFormat="1" x14ac:dyDescent="0.2">
      <c r="A263" s="1138" t="s">
        <v>2746</v>
      </c>
      <c r="B263" s="1139">
        <v>11</v>
      </c>
      <c r="C263" s="1140"/>
      <c r="D263" s="1141"/>
      <c r="E263" s="1142"/>
    </row>
    <row r="264" spans="1:5" s="700" customFormat="1" x14ac:dyDescent="0.2">
      <c r="A264" s="1138" t="s">
        <v>2890</v>
      </c>
      <c r="B264" s="1139">
        <v>2</v>
      </c>
      <c r="C264" s="1140"/>
      <c r="D264" s="1141"/>
      <c r="E264" s="1142"/>
    </row>
    <row r="265" spans="1:5" s="700" customFormat="1" x14ac:dyDescent="0.2">
      <c r="A265" s="1138" t="s">
        <v>2842</v>
      </c>
      <c r="B265" s="1139">
        <v>24</v>
      </c>
      <c r="C265" s="1140"/>
      <c r="D265" s="1141"/>
      <c r="E265" s="1142"/>
    </row>
    <row r="266" spans="1:5" s="700" customFormat="1" x14ac:dyDescent="0.2">
      <c r="A266" s="1138" t="s">
        <v>2938</v>
      </c>
      <c r="B266" s="1139">
        <v>5</v>
      </c>
      <c r="C266" s="1140"/>
      <c r="D266" s="1141"/>
      <c r="E266" s="1142"/>
    </row>
    <row r="267" spans="1:5" s="700" customFormat="1" x14ac:dyDescent="0.2">
      <c r="A267" s="1368" t="s">
        <v>2747</v>
      </c>
      <c r="B267" s="1139">
        <v>15</v>
      </c>
      <c r="C267" s="1140"/>
      <c r="D267" s="1141"/>
      <c r="E267" s="1142"/>
    </row>
    <row r="268" spans="1:5" s="700" customFormat="1" x14ac:dyDescent="0.2">
      <c r="A268" s="1308" t="s">
        <v>3038</v>
      </c>
      <c r="B268" s="1139">
        <v>4</v>
      </c>
      <c r="C268" s="1140"/>
      <c r="D268" s="1141"/>
      <c r="E268" s="440"/>
    </row>
    <row r="269" spans="1:5" s="700" customFormat="1" x14ac:dyDescent="0.2">
      <c r="A269" s="1367" t="s">
        <v>2891</v>
      </c>
      <c r="B269" s="1139">
        <v>3</v>
      </c>
      <c r="C269" s="1140"/>
      <c r="D269" s="1141"/>
      <c r="E269" s="440"/>
    </row>
    <row r="270" spans="1:5" s="700" customFormat="1" x14ac:dyDescent="0.2">
      <c r="A270" s="1366" t="s">
        <v>2529</v>
      </c>
      <c r="B270" s="773"/>
      <c r="C270" s="874"/>
      <c r="D270" s="853"/>
      <c r="E270" s="863"/>
    </row>
    <row r="271" spans="1:5" s="700" customFormat="1" x14ac:dyDescent="0.2">
      <c r="A271" s="807" t="s">
        <v>2892</v>
      </c>
      <c r="B271" s="773">
        <v>10</v>
      </c>
      <c r="C271" s="874"/>
      <c r="D271" s="853"/>
      <c r="E271" s="742"/>
    </row>
    <row r="272" spans="1:5" s="700" customFormat="1" x14ac:dyDescent="0.2">
      <c r="A272" s="1138" t="s">
        <v>2787</v>
      </c>
      <c r="B272" s="1139">
        <v>12</v>
      </c>
      <c r="C272" s="1140"/>
      <c r="D272" s="1141"/>
      <c r="E272" s="1142"/>
    </row>
    <row r="273" spans="1:5" s="700" customFormat="1" x14ac:dyDescent="0.2">
      <c r="A273" s="1138" t="s">
        <v>2738</v>
      </c>
      <c r="B273" s="1139">
        <v>1</v>
      </c>
      <c r="C273" s="1140"/>
      <c r="D273" s="1141"/>
      <c r="E273" s="1142"/>
    </row>
    <row r="274" spans="1:5" s="700" customFormat="1" x14ac:dyDescent="0.2">
      <c r="A274" s="1138" t="s">
        <v>2739</v>
      </c>
      <c r="B274" s="1139">
        <v>9</v>
      </c>
      <c r="C274" s="1140"/>
      <c r="D274" s="1141"/>
      <c r="E274" s="1142"/>
    </row>
    <row r="275" spans="1:5" s="700" customFormat="1" x14ac:dyDescent="0.2">
      <c r="A275" s="1138" t="s">
        <v>2893</v>
      </c>
      <c r="B275" s="1139">
        <v>2</v>
      </c>
      <c r="C275" s="1140"/>
      <c r="D275" s="1141"/>
      <c r="E275" s="1142"/>
    </row>
    <row r="276" spans="1:5" s="700" customFormat="1" x14ac:dyDescent="0.2">
      <c r="A276" s="1138" t="s">
        <v>3042</v>
      </c>
      <c r="B276" s="1139">
        <v>1</v>
      </c>
      <c r="C276" s="1140"/>
      <c r="D276" s="1141"/>
      <c r="E276" s="1142"/>
    </row>
    <row r="277" spans="1:5" s="700" customFormat="1" x14ac:dyDescent="0.2">
      <c r="A277" s="1138" t="s">
        <v>2736</v>
      </c>
      <c r="B277" s="1139">
        <v>11</v>
      </c>
      <c r="C277" s="1140"/>
      <c r="D277" s="1141"/>
      <c r="E277" s="1142"/>
    </row>
    <row r="278" spans="1:5" s="700" customFormat="1" x14ac:dyDescent="0.2">
      <c r="A278" s="1366" t="s">
        <v>2530</v>
      </c>
      <c r="B278" s="773">
        <v>11</v>
      </c>
      <c r="C278" s="874"/>
      <c r="D278" s="853"/>
      <c r="E278" s="863"/>
    </row>
    <row r="279" spans="1:5" s="700" customFormat="1" x14ac:dyDescent="0.2">
      <c r="A279" s="1380" t="s">
        <v>2753</v>
      </c>
      <c r="B279" s="773"/>
      <c r="C279" s="874"/>
      <c r="D279" s="853"/>
      <c r="E279" s="763"/>
    </row>
    <row r="280" spans="1:5" s="700" customFormat="1" x14ac:dyDescent="0.2">
      <c r="A280" s="807" t="s">
        <v>2894</v>
      </c>
      <c r="B280" s="773"/>
      <c r="C280" s="874"/>
      <c r="D280" s="853"/>
      <c r="E280" s="511"/>
    </row>
    <row r="281" spans="1:5" s="700" customFormat="1" x14ac:dyDescent="0.2">
      <c r="A281" s="1138" t="s">
        <v>2702</v>
      </c>
      <c r="B281" s="1139">
        <v>3</v>
      </c>
      <c r="C281" s="1140"/>
      <c r="D281" s="1141"/>
      <c r="E281" s="1142"/>
    </row>
    <row r="282" spans="1:5" s="700" customFormat="1" x14ac:dyDescent="0.2">
      <c r="A282" s="1138" t="s">
        <v>2661</v>
      </c>
      <c r="B282" s="1139">
        <v>7</v>
      </c>
      <c r="C282" s="1140"/>
      <c r="D282" s="1141"/>
      <c r="E282" s="1142"/>
    </row>
    <row r="283" spans="1:5" s="700" customFormat="1" x14ac:dyDescent="0.2">
      <c r="A283" s="1138" t="s">
        <v>3041</v>
      </c>
      <c r="B283" s="1139">
        <v>7</v>
      </c>
      <c r="C283" s="1140"/>
      <c r="D283" s="1141"/>
      <c r="E283" s="1142"/>
    </row>
    <row r="284" spans="1:5" s="700" customFormat="1" x14ac:dyDescent="0.2">
      <c r="A284" s="1138" t="s">
        <v>2784</v>
      </c>
      <c r="B284" s="1139">
        <v>1</v>
      </c>
      <c r="C284" s="1140"/>
      <c r="D284" s="1141"/>
      <c r="E284" s="1142"/>
    </row>
    <row r="285" spans="1:5" s="700" customFormat="1" x14ac:dyDescent="0.2">
      <c r="A285" s="1138" t="s">
        <v>2754</v>
      </c>
      <c r="B285" s="1139"/>
      <c r="C285" s="1140"/>
      <c r="D285" s="1141"/>
      <c r="E285" s="1142"/>
    </row>
    <row r="286" spans="1:5" s="700" customFormat="1" x14ac:dyDescent="0.2">
      <c r="A286" s="1138" t="s">
        <v>2662</v>
      </c>
      <c r="B286" s="1139">
        <v>9</v>
      </c>
      <c r="C286" s="1140"/>
      <c r="D286" s="1141"/>
      <c r="E286" s="1142"/>
    </row>
    <row r="287" spans="1:5" s="700" customFormat="1" x14ac:dyDescent="0.2">
      <c r="A287" s="1138" t="s">
        <v>2843</v>
      </c>
      <c r="B287" s="1139">
        <v>8</v>
      </c>
      <c r="C287" s="1140"/>
      <c r="D287" s="1141"/>
      <c r="E287" s="1142"/>
    </row>
    <row r="288" spans="1:5" s="700" customFormat="1" x14ac:dyDescent="0.2">
      <c r="A288" s="780" t="s">
        <v>2616</v>
      </c>
      <c r="B288" s="773">
        <v>11</v>
      </c>
      <c r="C288" s="874"/>
      <c r="D288" s="853"/>
      <c r="E288" s="511"/>
    </row>
    <row r="289" spans="1:5" s="700" customFormat="1" x14ac:dyDescent="0.2">
      <c r="A289" s="1129" t="s">
        <v>2615</v>
      </c>
      <c r="B289" s="773">
        <v>12</v>
      </c>
      <c r="C289" s="874"/>
      <c r="D289" s="853"/>
      <c r="E289" s="511"/>
    </row>
    <row r="290" spans="1:5" s="700" customFormat="1" x14ac:dyDescent="0.2">
      <c r="A290" s="1129" t="s">
        <v>2655</v>
      </c>
      <c r="B290" s="773">
        <v>12</v>
      </c>
      <c r="C290" s="874"/>
      <c r="D290" s="853"/>
      <c r="E290" s="511"/>
    </row>
    <row r="291" spans="1:5" s="700" customFormat="1" x14ac:dyDescent="0.2">
      <c r="A291" s="1138" t="s">
        <v>2737</v>
      </c>
      <c r="B291" s="1139">
        <v>1</v>
      </c>
      <c r="C291" s="1140"/>
      <c r="D291" s="1141"/>
      <c r="E291" s="1142"/>
    </row>
    <row r="292" spans="1:5" s="700" customFormat="1" x14ac:dyDescent="0.2">
      <c r="A292" s="1138" t="s">
        <v>3081</v>
      </c>
      <c r="B292" s="1139">
        <v>1</v>
      </c>
      <c r="C292" s="1140"/>
      <c r="D292" s="1141"/>
      <c r="E292" s="1142"/>
    </row>
    <row r="293" spans="1:5" s="700" customFormat="1" ht="25.5" x14ac:dyDescent="0.2">
      <c r="A293" s="1138" t="s">
        <v>3040</v>
      </c>
      <c r="B293" s="1139">
        <v>1</v>
      </c>
      <c r="C293" s="1140"/>
      <c r="D293" s="1141"/>
      <c r="E293" s="1142"/>
    </row>
    <row r="294" spans="1:5" s="700" customFormat="1" x14ac:dyDescent="0.2">
      <c r="A294" s="1129" t="s">
        <v>2617</v>
      </c>
      <c r="B294" s="773">
        <v>7</v>
      </c>
      <c r="C294" s="874"/>
      <c r="D294" s="853"/>
      <c r="E294" s="511"/>
    </row>
    <row r="295" spans="1:5" s="700" customFormat="1" x14ac:dyDescent="0.2">
      <c r="A295" s="1138" t="s">
        <v>2701</v>
      </c>
      <c r="B295" s="1139"/>
      <c r="C295" s="1140"/>
      <c r="D295" s="1141"/>
      <c r="E295" s="1142"/>
    </row>
    <row r="296" spans="1:5" s="700" customFormat="1" x14ac:dyDescent="0.2">
      <c r="A296" s="1138" t="s">
        <v>2785</v>
      </c>
      <c r="B296" s="1139">
        <v>4</v>
      </c>
      <c r="C296" s="1140"/>
      <c r="D296" s="1141"/>
      <c r="E296" s="1142"/>
    </row>
    <row r="297" spans="1:5" s="700" customFormat="1" x14ac:dyDescent="0.2">
      <c r="A297" s="1138" t="s">
        <v>2658</v>
      </c>
      <c r="B297" s="1139">
        <v>12</v>
      </c>
      <c r="C297" s="1140"/>
      <c r="D297" s="1141"/>
      <c r="E297" s="1142"/>
    </row>
    <row r="298" spans="1:5" s="700" customFormat="1" x14ac:dyDescent="0.2">
      <c r="A298" s="1138" t="s">
        <v>2659</v>
      </c>
      <c r="B298" s="1139">
        <v>5</v>
      </c>
      <c r="C298" s="1140"/>
      <c r="D298" s="1141"/>
      <c r="E298" s="1142"/>
    </row>
    <row r="299" spans="1:5" s="700" customFormat="1" x14ac:dyDescent="0.2">
      <c r="A299" s="1138" t="s">
        <v>2896</v>
      </c>
      <c r="B299" s="1139">
        <v>12</v>
      </c>
      <c r="C299" s="1140"/>
      <c r="D299" s="1141"/>
      <c r="E299" s="1142"/>
    </row>
    <row r="300" spans="1:5" s="700" customFormat="1" x14ac:dyDescent="0.2">
      <c r="A300" s="1138" t="s">
        <v>2786</v>
      </c>
      <c r="B300" s="1139">
        <v>4</v>
      </c>
      <c r="C300" s="1140"/>
      <c r="D300" s="1141"/>
      <c r="E300" s="1142"/>
    </row>
    <row r="301" spans="1:5" s="700" customFormat="1" x14ac:dyDescent="0.2">
      <c r="A301" s="1138" t="s">
        <v>2939</v>
      </c>
      <c r="B301" s="1139">
        <v>2</v>
      </c>
      <c r="C301" s="1140"/>
      <c r="D301" s="1141"/>
      <c r="E301" s="1142"/>
    </row>
    <row r="302" spans="1:5" s="700" customFormat="1" x14ac:dyDescent="0.2">
      <c r="A302" s="1138" t="s">
        <v>3030</v>
      </c>
      <c r="B302" s="1139"/>
      <c r="C302" s="1140"/>
      <c r="D302" s="1141"/>
      <c r="E302" s="1142"/>
    </row>
    <row r="303" spans="1:5" s="700" customFormat="1" x14ac:dyDescent="0.2">
      <c r="A303" s="1129" t="s">
        <v>2619</v>
      </c>
      <c r="B303" s="773"/>
      <c r="C303" s="874"/>
      <c r="D303" s="853"/>
      <c r="E303" s="511"/>
    </row>
    <row r="304" spans="1:5" s="700" customFormat="1" x14ac:dyDescent="0.2">
      <c r="A304" s="780" t="s">
        <v>2620</v>
      </c>
      <c r="B304" s="773"/>
      <c r="C304" s="874"/>
      <c r="D304" s="853"/>
      <c r="E304" s="511"/>
    </row>
    <row r="305" spans="1:5" s="700" customFormat="1" x14ac:dyDescent="0.2">
      <c r="A305" s="779" t="s">
        <v>2540</v>
      </c>
      <c r="B305" s="773"/>
      <c r="C305" s="874"/>
      <c r="D305" s="860"/>
      <c r="E305" s="511"/>
    </row>
    <row r="306" spans="1:5" s="700" customFormat="1" x14ac:dyDescent="0.2">
      <c r="A306" s="779" t="s">
        <v>2605</v>
      </c>
      <c r="B306" s="773"/>
      <c r="C306" s="874"/>
      <c r="D306" s="853"/>
      <c r="E306" s="511"/>
    </row>
    <row r="307" spans="1:5" s="700" customFormat="1" x14ac:dyDescent="0.2">
      <c r="A307" s="1127" t="s">
        <v>2597</v>
      </c>
      <c r="B307" s="773"/>
      <c r="C307" s="874"/>
      <c r="D307" s="878"/>
      <c r="E307" s="309"/>
    </row>
    <row r="308" spans="1:5" s="700" customFormat="1" x14ac:dyDescent="0.2">
      <c r="A308" s="1127" t="s">
        <v>2598</v>
      </c>
      <c r="B308" s="773"/>
      <c r="C308" s="874"/>
      <c r="D308" s="878"/>
      <c r="E308" s="511"/>
    </row>
    <row r="309" spans="1:5" s="700" customFormat="1" x14ac:dyDescent="0.2">
      <c r="A309" s="779" t="s">
        <v>2940</v>
      </c>
      <c r="B309" s="773"/>
      <c r="C309" s="874"/>
      <c r="D309" s="879"/>
      <c r="E309" s="511"/>
    </row>
    <row r="310" spans="1:5" s="700" customFormat="1" x14ac:dyDescent="0.2">
      <c r="A310" s="779" t="s">
        <v>2972</v>
      </c>
      <c r="B310" s="773"/>
      <c r="C310" s="874"/>
      <c r="D310" s="879"/>
      <c r="E310" s="511"/>
    </row>
    <row r="311" spans="1:5" s="700" customFormat="1" x14ac:dyDescent="0.2">
      <c r="A311" s="779" t="s">
        <v>2973</v>
      </c>
      <c r="B311" s="773"/>
      <c r="C311" s="874"/>
      <c r="D311" s="879"/>
      <c r="E311" s="511"/>
    </row>
    <row r="312" spans="1:5" s="700" customFormat="1" x14ac:dyDescent="0.2">
      <c r="A312" s="779" t="s">
        <v>2974</v>
      </c>
      <c r="B312" s="773"/>
      <c r="C312" s="874"/>
      <c r="D312" s="879"/>
      <c r="E312" s="511"/>
    </row>
    <row r="313" spans="1:5" s="700" customFormat="1" x14ac:dyDescent="0.2">
      <c r="A313" s="779" t="s">
        <v>3032</v>
      </c>
      <c r="B313" s="773">
        <v>3</v>
      </c>
      <c r="C313" s="874"/>
      <c r="D313" s="879"/>
      <c r="E313" s="511"/>
    </row>
    <row r="314" spans="1:5" s="700" customFormat="1" x14ac:dyDescent="0.2">
      <c r="A314" s="779" t="s">
        <v>3033</v>
      </c>
      <c r="B314" s="773"/>
      <c r="C314" s="874"/>
      <c r="D314" s="879"/>
      <c r="E314" s="511"/>
    </row>
    <row r="315" spans="1:5" s="700" customFormat="1" x14ac:dyDescent="0.2">
      <c r="A315" s="779" t="s">
        <v>2886</v>
      </c>
      <c r="B315" s="1366"/>
      <c r="C315" s="1424"/>
      <c r="D315" s="879"/>
      <c r="E315" s="511"/>
    </row>
    <row r="316" spans="1:5" ht="13.5" thickBot="1" x14ac:dyDescent="0.25">
      <c r="A316" s="192" t="s">
        <v>2340</v>
      </c>
      <c r="B316" s="192"/>
      <c r="C316" s="1423"/>
      <c r="D316" s="876"/>
      <c r="E316" s="729">
        <f t="shared" si="20"/>
        <v>0</v>
      </c>
    </row>
    <row r="317" spans="1:5" ht="13.5" thickBot="1" x14ac:dyDescent="0.25">
      <c r="A317" s="333" t="s">
        <v>625</v>
      </c>
      <c r="B317" s="191"/>
      <c r="C317" s="209"/>
      <c r="D317" s="207"/>
      <c r="E317" s="719">
        <f>B317-C317-D317</f>
        <v>0</v>
      </c>
    </row>
  </sheetData>
  <sheetProtection selectLockedCells="1" selectUnlockedCells="1"/>
  <mergeCells count="1">
    <mergeCell ref="A2:E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9"/>
  <sheetViews>
    <sheetView zoomScale="90" zoomScaleNormal="90" workbookViewId="0"/>
  </sheetViews>
  <sheetFormatPr defaultRowHeight="12.75" x14ac:dyDescent="0.2"/>
  <cols>
    <col min="1" max="1" width="70.42578125" style="1" customWidth="1"/>
    <col min="2" max="2" width="9.7109375" style="1386" hidden="1" customWidth="1"/>
    <col min="3" max="3" width="11" style="1" hidden="1" customWidth="1"/>
    <col min="4" max="4" width="11.85546875" style="1" hidden="1" customWidth="1"/>
    <col min="5" max="5" width="12.28515625" style="1" customWidth="1"/>
    <col min="6" max="6" width="11" customWidth="1"/>
  </cols>
  <sheetData>
    <row r="1" spans="1:6" ht="21.75" customHeight="1" thickBot="1" x14ac:dyDescent="0.35">
      <c r="A1" s="1401">
        <v>43087</v>
      </c>
      <c r="B1" s="1495"/>
      <c r="C1" s="210"/>
      <c r="D1" s="210"/>
      <c r="E1" s="210"/>
    </row>
    <row r="2" spans="1:6" s="1155" customFormat="1" ht="13.5" thickBot="1" x14ac:dyDescent="0.25">
      <c r="A2" s="1153" t="s">
        <v>0</v>
      </c>
      <c r="B2" s="1153" t="s">
        <v>626</v>
      </c>
      <c r="C2" s="1153" t="s">
        <v>627</v>
      </c>
      <c r="D2" s="1153" t="s">
        <v>628</v>
      </c>
      <c r="E2" s="1153" t="s">
        <v>629</v>
      </c>
      <c r="F2" s="1154"/>
    </row>
    <row r="3" spans="1:6" ht="15.75" thickBot="1" x14ac:dyDescent="0.25">
      <c r="A3" s="964" t="s">
        <v>630</v>
      </c>
      <c r="B3" s="703"/>
      <c r="C3" s="955"/>
      <c r="D3" s="955"/>
      <c r="E3" s="712"/>
      <c r="F3" s="963" t="s">
        <v>1674</v>
      </c>
    </row>
    <row r="4" spans="1:6" x14ac:dyDescent="0.2">
      <c r="A4" s="581" t="s">
        <v>631</v>
      </c>
      <c r="B4" s="308">
        <v>21.8</v>
      </c>
      <c r="C4" s="308"/>
      <c r="D4" s="308"/>
      <c r="E4" s="308">
        <f t="shared" ref="E4:E12" si="0">B4-C4-D4</f>
        <v>21.8</v>
      </c>
      <c r="F4" s="894"/>
    </row>
    <row r="5" spans="1:6" ht="15.75" x14ac:dyDescent="0.25">
      <c r="A5" s="297" t="s">
        <v>1906</v>
      </c>
      <c r="B5" s="1392">
        <v>675.96</v>
      </c>
      <c r="C5" s="309"/>
      <c r="D5" s="309"/>
      <c r="E5" s="309">
        <f t="shared" si="0"/>
        <v>675.96</v>
      </c>
      <c r="F5" s="970"/>
    </row>
    <row r="6" spans="1:6" ht="15.75" x14ac:dyDescent="0.25">
      <c r="A6" s="297" t="s">
        <v>1905</v>
      </c>
      <c r="B6" s="1392">
        <v>821</v>
      </c>
      <c r="C6" s="309"/>
      <c r="D6" s="309"/>
      <c r="E6" s="309">
        <f t="shared" si="0"/>
        <v>821</v>
      </c>
      <c r="F6" s="969"/>
    </row>
    <row r="7" spans="1:6" x14ac:dyDescent="0.2">
      <c r="A7" s="297" t="s">
        <v>632</v>
      </c>
      <c r="B7" s="1392">
        <v>87</v>
      </c>
      <c r="C7" s="309"/>
      <c r="D7" s="309"/>
      <c r="E7" s="309">
        <f t="shared" si="0"/>
        <v>87</v>
      </c>
      <c r="F7" s="894"/>
    </row>
    <row r="8" spans="1:6" ht="15.75" x14ac:dyDescent="0.25">
      <c r="A8" s="863" t="s">
        <v>1907</v>
      </c>
      <c r="B8" s="1392"/>
      <c r="C8" s="309"/>
      <c r="D8" s="309"/>
      <c r="E8" s="309">
        <f t="shared" si="0"/>
        <v>0</v>
      </c>
      <c r="F8" s="970"/>
    </row>
    <row r="9" spans="1:6" x14ac:dyDescent="0.2">
      <c r="A9" s="863" t="s">
        <v>2129</v>
      </c>
      <c r="B9" s="1392">
        <v>100</v>
      </c>
      <c r="C9" s="309"/>
      <c r="D9" s="309"/>
      <c r="E9" s="309">
        <f t="shared" si="0"/>
        <v>100</v>
      </c>
      <c r="F9" s="971"/>
    </row>
    <row r="10" spans="1:6" x14ac:dyDescent="0.2">
      <c r="A10" s="863" t="s">
        <v>633</v>
      </c>
      <c r="B10" s="1392"/>
      <c r="C10" s="309"/>
      <c r="D10" s="309"/>
      <c r="E10" s="309">
        <f t="shared" si="0"/>
        <v>0</v>
      </c>
      <c r="F10" s="971"/>
    </row>
    <row r="11" spans="1:6" x14ac:dyDescent="0.2">
      <c r="A11" s="863" t="s">
        <v>2408</v>
      </c>
      <c r="B11" s="1392">
        <v>14.4</v>
      </c>
      <c r="C11" s="309"/>
      <c r="D11" s="309"/>
      <c r="E11" s="309">
        <f>B11-C11-D11</f>
        <v>14.4</v>
      </c>
      <c r="F11" s="971"/>
    </row>
    <row r="12" spans="1:6" x14ac:dyDescent="0.2">
      <c r="A12" s="863" t="s">
        <v>1604</v>
      </c>
      <c r="B12" s="1392">
        <v>197.7</v>
      </c>
      <c r="C12" s="309"/>
      <c r="D12" s="309"/>
      <c r="E12" s="309">
        <f t="shared" si="0"/>
        <v>197.7</v>
      </c>
      <c r="F12" s="971"/>
    </row>
    <row r="13" spans="1:6" x14ac:dyDescent="0.2">
      <c r="A13" s="941" t="s">
        <v>634</v>
      </c>
      <c r="B13" s="946">
        <v>1067</v>
      </c>
      <c r="C13" s="967"/>
      <c r="D13" s="338"/>
      <c r="E13" s="309">
        <f t="shared" ref="E13:E26" si="1">B13-C13-D13</f>
        <v>1067</v>
      </c>
      <c r="F13" s="972"/>
    </row>
    <row r="14" spans="1:6" x14ac:dyDescent="0.2">
      <c r="A14" s="863" t="s">
        <v>1655</v>
      </c>
      <c r="B14" s="1330">
        <v>580.67750000000001</v>
      </c>
      <c r="C14" s="967"/>
      <c r="D14" s="338"/>
      <c r="E14" s="309">
        <f t="shared" si="1"/>
        <v>580.67750000000001</v>
      </c>
      <c r="F14" s="972"/>
    </row>
    <row r="15" spans="1:6" x14ac:dyDescent="0.2">
      <c r="A15" s="863" t="s">
        <v>635</v>
      </c>
      <c r="B15" s="946">
        <v>452.6</v>
      </c>
      <c r="C15" s="967"/>
      <c r="D15" s="338"/>
      <c r="E15" s="309">
        <f t="shared" si="1"/>
        <v>452.6</v>
      </c>
      <c r="F15" s="972"/>
    </row>
    <row r="16" spans="1:6" x14ac:dyDescent="0.2">
      <c r="A16" s="863" t="s">
        <v>1578</v>
      </c>
      <c r="B16" s="946">
        <v>12</v>
      </c>
      <c r="C16" s="967"/>
      <c r="D16" s="338"/>
      <c r="E16" s="309">
        <f t="shared" si="1"/>
        <v>12</v>
      </c>
      <c r="F16" s="972"/>
    </row>
    <row r="17" spans="1:6" x14ac:dyDescent="0.2">
      <c r="A17" s="965" t="s">
        <v>636</v>
      </c>
      <c r="B17" s="946">
        <v>11.45</v>
      </c>
      <c r="C17" s="944"/>
      <c r="D17" s="944"/>
      <c r="E17" s="309">
        <f t="shared" si="1"/>
        <v>11.45</v>
      </c>
      <c r="F17" s="894"/>
    </row>
    <row r="18" spans="1:6" x14ac:dyDescent="0.2">
      <c r="A18" s="863" t="s">
        <v>637</v>
      </c>
      <c r="B18" s="946"/>
      <c r="C18" s="943"/>
      <c r="D18" s="944"/>
      <c r="E18" s="309">
        <f t="shared" si="1"/>
        <v>0</v>
      </c>
      <c r="F18" s="894"/>
    </row>
    <row r="19" spans="1:6" s="700" customFormat="1" x14ac:dyDescent="0.2">
      <c r="A19" s="863" t="s">
        <v>2668</v>
      </c>
      <c r="B19" s="946"/>
      <c r="C19" s="944"/>
      <c r="D19" s="944"/>
      <c r="E19" s="309">
        <f>B19-C19-D19</f>
        <v>0</v>
      </c>
      <c r="F19" s="894"/>
    </row>
    <row r="20" spans="1:6" x14ac:dyDescent="0.2">
      <c r="A20" s="863" t="s">
        <v>2407</v>
      </c>
      <c r="B20" s="946"/>
      <c r="C20" s="944"/>
      <c r="D20" s="944"/>
      <c r="E20" s="309">
        <f>B20-C20-D20</f>
        <v>0</v>
      </c>
      <c r="F20" s="894"/>
    </row>
    <row r="21" spans="1:6" x14ac:dyDescent="0.2">
      <c r="A21" s="863" t="s">
        <v>1957</v>
      </c>
      <c r="B21" s="946"/>
      <c r="C21" s="944"/>
      <c r="D21" s="944"/>
      <c r="E21" s="309">
        <f t="shared" si="1"/>
        <v>0</v>
      </c>
      <c r="F21" s="894"/>
    </row>
    <row r="22" spans="1:6" x14ac:dyDescent="0.2">
      <c r="A22" s="863" t="s">
        <v>1598</v>
      </c>
      <c r="B22" s="946">
        <v>975</v>
      </c>
      <c r="C22" s="967"/>
      <c r="D22" s="944"/>
      <c r="E22" s="309">
        <f t="shared" si="1"/>
        <v>975</v>
      </c>
      <c r="F22" s="972"/>
    </row>
    <row r="23" spans="1:6" x14ac:dyDescent="0.2">
      <c r="A23" s="863" t="s">
        <v>638</v>
      </c>
      <c r="B23" s="1392">
        <v>146</v>
      </c>
      <c r="C23" s="967"/>
      <c r="D23" s="944"/>
      <c r="E23" s="309">
        <f t="shared" si="1"/>
        <v>146</v>
      </c>
      <c r="F23" s="972"/>
    </row>
    <row r="24" spans="1:6" x14ac:dyDescent="0.2">
      <c r="A24" s="863" t="s">
        <v>1564</v>
      </c>
      <c r="B24" s="1392">
        <v>508</v>
      </c>
      <c r="C24" s="967"/>
      <c r="D24" s="944"/>
      <c r="E24" s="309">
        <f t="shared" si="1"/>
        <v>508</v>
      </c>
      <c r="F24" s="972"/>
    </row>
    <row r="25" spans="1:6" x14ac:dyDescent="0.2">
      <c r="A25" s="941" t="s">
        <v>1675</v>
      </c>
      <c r="B25" s="1392"/>
      <c r="C25" s="967"/>
      <c r="D25" s="944"/>
      <c r="E25" s="309">
        <f t="shared" si="1"/>
        <v>0</v>
      </c>
      <c r="F25" s="972"/>
    </row>
    <row r="26" spans="1:6" s="700" customFormat="1" x14ac:dyDescent="0.2">
      <c r="A26" s="938" t="s">
        <v>2941</v>
      </c>
      <c r="B26" s="966">
        <v>116.55</v>
      </c>
      <c r="C26" s="967"/>
      <c r="D26" s="338"/>
      <c r="E26" s="1392">
        <f t="shared" si="1"/>
        <v>116.55</v>
      </c>
      <c r="F26" s="894"/>
    </row>
    <row r="27" spans="1:6" x14ac:dyDescent="0.2">
      <c r="A27" s="938" t="s">
        <v>1579</v>
      </c>
      <c r="B27" s="966">
        <v>39.6</v>
      </c>
      <c r="C27" s="967"/>
      <c r="D27" s="338"/>
      <c r="E27" s="309">
        <f t="shared" ref="E27:E50" si="2">B27-C27-D27</f>
        <v>39.6</v>
      </c>
      <c r="F27" s="894"/>
    </row>
    <row r="28" spans="1:6" x14ac:dyDescent="0.2">
      <c r="A28" s="863" t="s">
        <v>639</v>
      </c>
      <c r="B28" s="966"/>
      <c r="C28" s="967"/>
      <c r="D28" s="338"/>
      <c r="E28" s="309">
        <f t="shared" si="2"/>
        <v>0</v>
      </c>
      <c r="F28" s="894"/>
    </row>
    <row r="29" spans="1:6" x14ac:dyDescent="0.2">
      <c r="A29" s="863" t="s">
        <v>2465</v>
      </c>
      <c r="B29" s="966">
        <v>486.7</v>
      </c>
      <c r="C29" s="967"/>
      <c r="D29" s="338"/>
      <c r="E29" s="309"/>
      <c r="F29" s="894"/>
    </row>
    <row r="30" spans="1:6" x14ac:dyDescent="0.2">
      <c r="A30" s="941" t="s">
        <v>1676</v>
      </c>
      <c r="B30" s="966">
        <v>25.4</v>
      </c>
      <c r="C30" s="967"/>
      <c r="D30" s="338"/>
      <c r="E30" s="309">
        <f t="shared" si="2"/>
        <v>25.4</v>
      </c>
      <c r="F30" s="894"/>
    </row>
    <row r="31" spans="1:6" x14ac:dyDescent="0.2">
      <c r="A31" s="938" t="s">
        <v>640</v>
      </c>
      <c r="B31" s="966">
        <v>306</v>
      </c>
      <c r="C31" s="967"/>
      <c r="D31" s="338"/>
      <c r="E31" s="309">
        <f t="shared" si="2"/>
        <v>306</v>
      </c>
      <c r="F31" s="894"/>
    </row>
    <row r="32" spans="1:6" x14ac:dyDescent="0.2">
      <c r="A32" s="863" t="s">
        <v>1633</v>
      </c>
      <c r="B32" s="966">
        <v>339.5</v>
      </c>
      <c r="C32" s="967"/>
      <c r="D32" s="338"/>
      <c r="E32" s="309">
        <f t="shared" si="2"/>
        <v>339.5</v>
      </c>
      <c r="F32" s="894"/>
    </row>
    <row r="33" spans="1:6" x14ac:dyDescent="0.2">
      <c r="A33" s="940" t="s">
        <v>1687</v>
      </c>
      <c r="B33" s="966"/>
      <c r="C33" s="968"/>
      <c r="D33" s="946"/>
      <c r="E33" s="309">
        <f t="shared" si="2"/>
        <v>0</v>
      </c>
      <c r="F33" s="894"/>
    </row>
    <row r="34" spans="1:6" x14ac:dyDescent="0.2">
      <c r="A34" s="863" t="s">
        <v>641</v>
      </c>
      <c r="B34" s="966"/>
      <c r="C34" s="968"/>
      <c r="D34" s="946"/>
      <c r="E34" s="309">
        <f t="shared" si="2"/>
        <v>0</v>
      </c>
      <c r="F34" s="894"/>
    </row>
    <row r="35" spans="1:6" x14ac:dyDescent="0.2">
      <c r="A35" s="863" t="s">
        <v>642</v>
      </c>
      <c r="B35" s="966"/>
      <c r="C35" s="968"/>
      <c r="D35" s="946"/>
      <c r="E35" s="309">
        <f t="shared" si="2"/>
        <v>0</v>
      </c>
      <c r="F35" s="894"/>
    </row>
    <row r="36" spans="1:6" s="700" customFormat="1" x14ac:dyDescent="0.2">
      <c r="A36" s="863" t="s">
        <v>3043</v>
      </c>
      <c r="B36" s="966">
        <v>84.5</v>
      </c>
      <c r="C36" s="968"/>
      <c r="D36" s="946"/>
      <c r="E36" s="1392">
        <f t="shared" si="2"/>
        <v>84.5</v>
      </c>
      <c r="F36" s="894"/>
    </row>
    <row r="37" spans="1:6" x14ac:dyDescent="0.2">
      <c r="A37" s="863" t="s">
        <v>643</v>
      </c>
      <c r="B37" s="946">
        <v>102</v>
      </c>
      <c r="C37" s="968"/>
      <c r="D37" s="946"/>
      <c r="E37" s="309">
        <f t="shared" si="2"/>
        <v>102</v>
      </c>
      <c r="F37" s="894"/>
    </row>
    <row r="38" spans="1:6" x14ac:dyDescent="0.2">
      <c r="A38" s="863" t="s">
        <v>2543</v>
      </c>
      <c r="B38" s="946">
        <v>50</v>
      </c>
      <c r="C38" s="309"/>
      <c r="D38" s="309"/>
      <c r="E38" s="309">
        <f t="shared" si="2"/>
        <v>50</v>
      </c>
      <c r="F38" s="894"/>
    </row>
    <row r="39" spans="1:6" x14ac:dyDescent="0.2">
      <c r="A39" s="863" t="s">
        <v>1976</v>
      </c>
      <c r="B39" s="946">
        <v>252.6</v>
      </c>
      <c r="C39" s="309"/>
      <c r="D39" s="309"/>
      <c r="E39" s="309">
        <f t="shared" si="2"/>
        <v>252.6</v>
      </c>
      <c r="F39" s="894"/>
    </row>
    <row r="40" spans="1:6" x14ac:dyDescent="0.2">
      <c r="A40" s="863" t="s">
        <v>644</v>
      </c>
      <c r="B40" s="1392">
        <v>101.3</v>
      </c>
      <c r="C40" s="309"/>
      <c r="D40" s="309"/>
      <c r="E40" s="309">
        <f t="shared" si="2"/>
        <v>101.3</v>
      </c>
      <c r="F40" s="972"/>
    </row>
    <row r="41" spans="1:6" x14ac:dyDescent="0.2">
      <c r="A41" s="863" t="s">
        <v>645</v>
      </c>
      <c r="B41" s="1392">
        <v>105</v>
      </c>
      <c r="C41" s="309"/>
      <c r="D41" s="309"/>
      <c r="E41" s="309">
        <f t="shared" si="2"/>
        <v>105</v>
      </c>
      <c r="F41" s="972"/>
    </row>
    <row r="42" spans="1:6" x14ac:dyDescent="0.2">
      <c r="A42" s="863" t="s">
        <v>1830</v>
      </c>
      <c r="B42" s="1392">
        <v>39</v>
      </c>
      <c r="C42" s="309"/>
      <c r="D42" s="309"/>
      <c r="E42" s="309">
        <f t="shared" si="2"/>
        <v>39</v>
      </c>
      <c r="F42" s="972"/>
    </row>
    <row r="43" spans="1:6" x14ac:dyDescent="0.2">
      <c r="A43" s="863" t="s">
        <v>1898</v>
      </c>
      <c r="B43" s="1392">
        <v>29.6</v>
      </c>
      <c r="C43" s="309"/>
      <c r="D43" s="309"/>
      <c r="E43" s="309">
        <f t="shared" si="2"/>
        <v>29.6</v>
      </c>
      <c r="F43" s="972"/>
    </row>
    <row r="44" spans="1:6" x14ac:dyDescent="0.2">
      <c r="A44" s="863" t="s">
        <v>646</v>
      </c>
      <c r="B44" s="1392"/>
      <c r="C44" s="309"/>
      <c r="D44" s="309"/>
      <c r="E44" s="309">
        <f t="shared" si="2"/>
        <v>0</v>
      </c>
      <c r="F44" s="972"/>
    </row>
    <row r="45" spans="1:6" x14ac:dyDescent="0.2">
      <c r="A45" s="863" t="s">
        <v>647</v>
      </c>
      <c r="B45" s="1392">
        <v>201</v>
      </c>
      <c r="C45" s="309"/>
      <c r="D45" s="944"/>
      <c r="E45" s="309">
        <f t="shared" si="2"/>
        <v>201</v>
      </c>
      <c r="F45" s="894"/>
    </row>
    <row r="46" spans="1:6" x14ac:dyDescent="0.2">
      <c r="A46" s="863" t="s">
        <v>648</v>
      </c>
      <c r="B46" s="1392">
        <v>321.89999999999998</v>
      </c>
      <c r="C46" s="309"/>
      <c r="D46" s="944"/>
      <c r="E46" s="309">
        <f t="shared" si="2"/>
        <v>321.89999999999998</v>
      </c>
      <c r="F46" s="894"/>
    </row>
    <row r="47" spans="1:6" x14ac:dyDescent="0.2">
      <c r="A47" s="863" t="s">
        <v>1576</v>
      </c>
      <c r="B47" s="1392">
        <v>49.5</v>
      </c>
      <c r="C47" s="968"/>
      <c r="D47" s="944"/>
      <c r="E47" s="309">
        <f t="shared" si="2"/>
        <v>49.5</v>
      </c>
      <c r="F47" s="894"/>
    </row>
    <row r="48" spans="1:6" s="700" customFormat="1" x14ac:dyDescent="0.2">
      <c r="A48" s="956" t="s">
        <v>2544</v>
      </c>
      <c r="B48" s="1392">
        <v>515</v>
      </c>
      <c r="C48" s="968"/>
      <c r="D48" s="944"/>
      <c r="E48" s="309">
        <f>B48-C48-D48</f>
        <v>515</v>
      </c>
      <c r="F48" s="894"/>
    </row>
    <row r="49" spans="1:6" x14ac:dyDescent="0.2">
      <c r="A49" s="956" t="s">
        <v>2466</v>
      </c>
      <c r="B49" s="1392">
        <v>180</v>
      </c>
      <c r="C49" s="968"/>
      <c r="D49" s="944"/>
      <c r="E49" s="309">
        <f>B49-C49-D49</f>
        <v>180</v>
      </c>
      <c r="F49" s="894"/>
    </row>
    <row r="50" spans="1:6" ht="13.5" thickBot="1" x14ac:dyDescent="0.25">
      <c r="A50" s="598" t="s">
        <v>1632</v>
      </c>
      <c r="B50" s="942"/>
      <c r="C50" s="942"/>
      <c r="D50" s="945"/>
      <c r="E50" s="942">
        <f t="shared" si="2"/>
        <v>0</v>
      </c>
      <c r="F50" s="894"/>
    </row>
    <row r="51" spans="1:6" ht="15.75" thickBot="1" x14ac:dyDescent="0.25">
      <c r="A51" s="724" t="s">
        <v>649</v>
      </c>
      <c r="B51" s="712"/>
      <c r="C51" s="712"/>
      <c r="D51" s="712"/>
      <c r="E51" s="143"/>
      <c r="F51" s="305"/>
    </row>
    <row r="52" spans="1:6" x14ac:dyDescent="0.2">
      <c r="A52" s="973" t="s">
        <v>1977</v>
      </c>
      <c r="B52" s="1331"/>
      <c r="C52" s="973"/>
      <c r="D52" s="974"/>
      <c r="E52" s="738">
        <f t="shared" ref="E52:E64" si="3">B52-C52-D52</f>
        <v>0</v>
      </c>
      <c r="F52" s="894"/>
    </row>
    <row r="53" spans="1:6" x14ac:dyDescent="0.2">
      <c r="A53" s="938" t="s">
        <v>1978</v>
      </c>
      <c r="B53" s="1332"/>
      <c r="C53" s="966"/>
      <c r="D53" s="944"/>
      <c r="E53" s="309">
        <f t="shared" si="3"/>
        <v>0</v>
      </c>
      <c r="F53" s="972"/>
    </row>
    <row r="54" spans="1:6" x14ac:dyDescent="0.2">
      <c r="A54" s="863" t="s">
        <v>2241</v>
      </c>
      <c r="B54" s="1332"/>
      <c r="C54" s="966"/>
      <c r="D54" s="944"/>
      <c r="E54" s="309">
        <f t="shared" si="3"/>
        <v>0</v>
      </c>
      <c r="F54" s="894"/>
    </row>
    <row r="55" spans="1:6" x14ac:dyDescent="0.2">
      <c r="A55" s="863" t="s">
        <v>2622</v>
      </c>
      <c r="B55" s="1332"/>
      <c r="C55" s="966"/>
      <c r="D55" s="944"/>
      <c r="E55" s="309">
        <f t="shared" si="3"/>
        <v>0</v>
      </c>
      <c r="F55" s="894"/>
    </row>
    <row r="56" spans="1:6" x14ac:dyDescent="0.2">
      <c r="A56" s="940" t="s">
        <v>1655</v>
      </c>
      <c r="B56" s="1392">
        <v>333.9</v>
      </c>
      <c r="C56" s="309"/>
      <c r="D56" s="944"/>
      <c r="E56" s="309">
        <f t="shared" si="3"/>
        <v>333.9</v>
      </c>
      <c r="F56" s="894"/>
    </row>
    <row r="57" spans="1:6" x14ac:dyDescent="0.2">
      <c r="A57" s="863" t="s">
        <v>650</v>
      </c>
      <c r="B57" s="946">
        <v>133</v>
      </c>
      <c r="C57" s="967"/>
      <c r="D57" s="741"/>
      <c r="E57" s="309">
        <f t="shared" si="3"/>
        <v>133</v>
      </c>
      <c r="F57" s="894"/>
    </row>
    <row r="58" spans="1:6" x14ac:dyDescent="0.2">
      <c r="A58" s="863" t="s">
        <v>651</v>
      </c>
      <c r="B58" s="946"/>
      <c r="C58" s="967"/>
      <c r="D58" s="741"/>
      <c r="E58" s="309">
        <f t="shared" si="3"/>
        <v>0</v>
      </c>
      <c r="F58" s="894"/>
    </row>
    <row r="59" spans="1:6" x14ac:dyDescent="0.2">
      <c r="A59" s="863" t="s">
        <v>1577</v>
      </c>
      <c r="B59" s="946">
        <v>2223.4499999999998</v>
      </c>
      <c r="C59" s="967"/>
      <c r="D59" s="975">
        <v>38</v>
      </c>
      <c r="E59" s="309">
        <f t="shared" si="3"/>
        <v>2185.4499999999998</v>
      </c>
      <c r="F59" s="894"/>
    </row>
    <row r="60" spans="1:6" x14ac:dyDescent="0.2">
      <c r="A60" s="863" t="s">
        <v>652</v>
      </c>
      <c r="B60" s="1392"/>
      <c r="C60" s="338"/>
      <c r="D60" s="944"/>
      <c r="E60" s="309">
        <f t="shared" si="3"/>
        <v>0</v>
      </c>
      <c r="F60" s="894"/>
    </row>
    <row r="61" spans="1:6" x14ac:dyDescent="0.2">
      <c r="A61" s="863" t="s">
        <v>653</v>
      </c>
      <c r="B61" s="1392">
        <v>1812.45</v>
      </c>
      <c r="C61" s="338"/>
      <c r="D61" s="943">
        <v>38</v>
      </c>
      <c r="E61" s="309">
        <f t="shared" si="3"/>
        <v>1774.45</v>
      </c>
      <c r="F61" s="894"/>
    </row>
    <row r="62" spans="1:6" x14ac:dyDescent="0.2">
      <c r="A62" s="863" t="s">
        <v>1974</v>
      </c>
      <c r="B62" s="1392">
        <v>163.298</v>
      </c>
      <c r="C62" s="338"/>
      <c r="D62" s="944"/>
      <c r="E62" s="309">
        <f t="shared" si="3"/>
        <v>163.298</v>
      </c>
      <c r="F62" s="894"/>
    </row>
    <row r="63" spans="1:6" x14ac:dyDescent="0.2">
      <c r="A63" s="941" t="s">
        <v>1979</v>
      </c>
      <c r="B63" s="1392">
        <v>2332.5500000000002</v>
      </c>
      <c r="C63" s="741"/>
      <c r="D63" s="944"/>
      <c r="E63" s="309">
        <f t="shared" si="3"/>
        <v>2332.5500000000002</v>
      </c>
      <c r="F63" s="894"/>
    </row>
    <row r="64" spans="1:6" x14ac:dyDescent="0.2">
      <c r="A64" s="863" t="s">
        <v>640</v>
      </c>
      <c r="B64" s="1392"/>
      <c r="C64" s="309"/>
      <c r="D64" s="944"/>
      <c r="E64" s="309">
        <f t="shared" si="3"/>
        <v>0</v>
      </c>
      <c r="F64" s="894"/>
    </row>
    <row r="65" spans="1:6" s="700" customFormat="1" x14ac:dyDescent="0.2">
      <c r="A65" s="941" t="s">
        <v>2944</v>
      </c>
      <c r="B65" s="946">
        <v>96.7</v>
      </c>
      <c r="C65" s="966"/>
      <c r="D65" s="944"/>
      <c r="E65" s="1392">
        <f t="shared" ref="E65" si="4">B65-C65-D65</f>
        <v>96.7</v>
      </c>
      <c r="F65" s="894"/>
    </row>
    <row r="66" spans="1:6" x14ac:dyDescent="0.2">
      <c r="A66" s="863" t="s">
        <v>654</v>
      </c>
      <c r="B66" s="946">
        <v>206</v>
      </c>
      <c r="C66" s="944"/>
      <c r="D66" s="944"/>
      <c r="E66" s="309">
        <f t="shared" ref="E66:E76" si="5">B66-C66-D66</f>
        <v>206</v>
      </c>
      <c r="F66" s="894"/>
    </row>
    <row r="67" spans="1:6" x14ac:dyDescent="0.2">
      <c r="A67" s="863" t="s">
        <v>2242</v>
      </c>
      <c r="B67" s="1392">
        <v>28</v>
      </c>
      <c r="C67" s="944"/>
      <c r="D67" s="944"/>
      <c r="E67" s="309">
        <f t="shared" si="5"/>
        <v>28</v>
      </c>
      <c r="F67" s="894"/>
    </row>
    <row r="68" spans="1:6" s="700" customFormat="1" x14ac:dyDescent="0.2">
      <c r="A68" s="863" t="s">
        <v>642</v>
      </c>
      <c r="B68" s="966">
        <v>89.7</v>
      </c>
      <c r="C68" s="968"/>
      <c r="D68" s="946"/>
      <c r="E68" s="1392">
        <f t="shared" si="5"/>
        <v>89.7</v>
      </c>
      <c r="F68" s="894"/>
    </row>
    <row r="69" spans="1:6" x14ac:dyDescent="0.2">
      <c r="A69" s="863" t="s">
        <v>655</v>
      </c>
      <c r="B69" s="1392"/>
      <c r="C69" s="309"/>
      <c r="D69" s="309"/>
      <c r="E69" s="309">
        <f t="shared" si="5"/>
        <v>0</v>
      </c>
      <c r="F69" s="894"/>
    </row>
    <row r="70" spans="1:6" x14ac:dyDescent="0.2">
      <c r="A70" s="863" t="s">
        <v>2483</v>
      </c>
      <c r="B70" s="1392">
        <v>53</v>
      </c>
      <c r="C70" s="309"/>
      <c r="D70" s="309"/>
      <c r="E70" s="309">
        <f t="shared" si="5"/>
        <v>53</v>
      </c>
      <c r="F70" s="894"/>
    </row>
    <row r="71" spans="1:6" x14ac:dyDescent="0.2">
      <c r="A71" s="863" t="s">
        <v>1958</v>
      </c>
      <c r="B71" s="1392">
        <v>127.15</v>
      </c>
      <c r="C71" s="309"/>
      <c r="D71" s="309"/>
      <c r="E71" s="309">
        <f t="shared" si="5"/>
        <v>127.15</v>
      </c>
      <c r="F71" s="894"/>
    </row>
    <row r="72" spans="1:6" x14ac:dyDescent="0.2">
      <c r="A72" s="863" t="s">
        <v>2128</v>
      </c>
      <c r="B72" s="1392">
        <v>66.8</v>
      </c>
      <c r="C72" s="309"/>
      <c r="D72" s="309"/>
      <c r="E72" s="309">
        <f t="shared" si="5"/>
        <v>66.8</v>
      </c>
      <c r="F72" s="894"/>
    </row>
    <row r="73" spans="1:6" x14ac:dyDescent="0.2">
      <c r="A73" s="863" t="s">
        <v>645</v>
      </c>
      <c r="B73" s="946">
        <v>162</v>
      </c>
      <c r="C73" s="944"/>
      <c r="D73" s="944"/>
      <c r="E73" s="309">
        <f t="shared" si="5"/>
        <v>162</v>
      </c>
      <c r="F73" s="894"/>
    </row>
    <row r="74" spans="1:6" x14ac:dyDescent="0.2">
      <c r="A74" s="895" t="s">
        <v>656</v>
      </c>
      <c r="B74" s="946">
        <v>12.9</v>
      </c>
      <c r="C74" s="309"/>
      <c r="D74" s="944"/>
      <c r="E74" s="309">
        <f t="shared" si="5"/>
        <v>12.9</v>
      </c>
      <c r="F74" s="893"/>
    </row>
    <row r="75" spans="1:6" x14ac:dyDescent="0.2">
      <c r="A75" s="863" t="s">
        <v>1975</v>
      </c>
      <c r="B75" s="946">
        <v>187.5</v>
      </c>
      <c r="C75" s="309"/>
      <c r="D75" s="944"/>
      <c r="E75" s="309">
        <f t="shared" si="5"/>
        <v>187.5</v>
      </c>
      <c r="F75" s="893"/>
    </row>
    <row r="76" spans="1:6" x14ac:dyDescent="0.2">
      <c r="A76" s="863" t="s">
        <v>657</v>
      </c>
      <c r="B76" s="946">
        <v>322.60000000000002</v>
      </c>
      <c r="C76" s="309"/>
      <c r="D76" s="944"/>
      <c r="E76" s="309">
        <f t="shared" si="5"/>
        <v>322.60000000000002</v>
      </c>
      <c r="F76" s="893"/>
    </row>
    <row r="77" spans="1:6" x14ac:dyDescent="0.2">
      <c r="A77" s="863" t="s">
        <v>658</v>
      </c>
      <c r="B77" s="946">
        <v>61</v>
      </c>
      <c r="C77" s="944"/>
      <c r="D77" s="309"/>
      <c r="E77" s="309">
        <f>B77-C77-D77</f>
        <v>61</v>
      </c>
      <c r="F77" s="894"/>
    </row>
    <row r="78" spans="1:6" x14ac:dyDescent="0.2">
      <c r="A78" s="863" t="s">
        <v>1980</v>
      </c>
      <c r="B78" s="946">
        <v>207</v>
      </c>
      <c r="C78" s="944"/>
      <c r="D78" s="309"/>
      <c r="E78" s="309">
        <f>B78-C78-D78</f>
        <v>207</v>
      </c>
      <c r="F78" s="894"/>
    </row>
    <row r="79" spans="1:6" ht="13.5" thickBot="1" x14ac:dyDescent="0.25">
      <c r="A79" s="863" t="s">
        <v>2444</v>
      </c>
      <c r="B79" s="946">
        <v>218.3</v>
      </c>
      <c r="C79" s="944"/>
      <c r="D79" s="309"/>
      <c r="E79" s="309">
        <f>B79-C79-D79</f>
        <v>218.3</v>
      </c>
      <c r="F79" s="894"/>
    </row>
    <row r="80" spans="1:6" ht="15.75" thickBot="1" x14ac:dyDescent="0.25">
      <c r="A80" s="724" t="s">
        <v>659</v>
      </c>
      <c r="B80" s="865"/>
      <c r="C80" s="712"/>
      <c r="D80" s="865"/>
      <c r="E80" s="865"/>
      <c r="F80" s="976"/>
    </row>
    <row r="81" spans="1:9" x14ac:dyDescent="0.2">
      <c r="A81" s="973" t="s">
        <v>1954</v>
      </c>
      <c r="B81" s="1333"/>
      <c r="C81" s="980"/>
      <c r="D81" s="980"/>
      <c r="E81" s="308">
        <f t="shared" ref="E81:E89" si="6">B81-C81-D81</f>
        <v>0</v>
      </c>
      <c r="F81" s="894"/>
    </row>
    <row r="82" spans="1:9" x14ac:dyDescent="0.2">
      <c r="A82" s="977" t="s">
        <v>1953</v>
      </c>
      <c r="B82" s="1334"/>
      <c r="C82" s="966"/>
      <c r="D82" s="966"/>
      <c r="E82" s="309">
        <f t="shared" si="6"/>
        <v>0</v>
      </c>
      <c r="F82" s="894"/>
    </row>
    <row r="83" spans="1:9" x14ac:dyDescent="0.2">
      <c r="A83" s="938" t="s">
        <v>661</v>
      </c>
      <c r="B83" s="1334"/>
      <c r="C83" s="966"/>
      <c r="D83" s="966"/>
      <c r="E83" s="309">
        <f t="shared" si="6"/>
        <v>0</v>
      </c>
      <c r="F83" s="894"/>
    </row>
    <row r="84" spans="1:9" x14ac:dyDescent="0.2">
      <c r="A84" s="948" t="s">
        <v>662</v>
      </c>
      <c r="B84" s="1334">
        <v>37.6</v>
      </c>
      <c r="C84" s="966"/>
      <c r="D84" s="966"/>
      <c r="E84" s="309">
        <f t="shared" si="6"/>
        <v>37.6</v>
      </c>
      <c r="F84" s="894"/>
    </row>
    <row r="85" spans="1:9" x14ac:dyDescent="0.2">
      <c r="A85" s="978" t="s">
        <v>660</v>
      </c>
      <c r="B85" s="1334"/>
      <c r="C85" s="966"/>
      <c r="D85" s="966"/>
      <c r="E85" s="309">
        <f t="shared" si="6"/>
        <v>0</v>
      </c>
      <c r="F85" s="894"/>
    </row>
    <row r="86" spans="1:9" x14ac:dyDescent="0.2">
      <c r="A86" s="977" t="s">
        <v>663</v>
      </c>
      <c r="B86" s="1334"/>
      <c r="C86" s="966"/>
      <c r="D86" s="966"/>
      <c r="E86" s="309">
        <f t="shared" si="6"/>
        <v>0</v>
      </c>
      <c r="F86" s="894"/>
    </row>
    <row r="87" spans="1:9" s="700" customFormat="1" x14ac:dyDescent="0.2">
      <c r="A87" s="947" t="s">
        <v>2623</v>
      </c>
      <c r="B87" s="1335"/>
      <c r="C87" s="978"/>
      <c r="D87" s="978"/>
      <c r="E87" s="309">
        <f t="shared" si="6"/>
        <v>0</v>
      </c>
      <c r="F87" s="894"/>
    </row>
    <row r="88" spans="1:9" s="700" customFormat="1" x14ac:dyDescent="0.2">
      <c r="A88" s="939" t="s">
        <v>1952</v>
      </c>
      <c r="B88" s="1334">
        <v>20.3</v>
      </c>
      <c r="C88" s="966"/>
      <c r="D88" s="966"/>
      <c r="E88" s="309">
        <f t="shared" ref="E88" si="7">B88-C88-D88</f>
        <v>20.3</v>
      </c>
      <c r="F88" s="894"/>
    </row>
    <row r="89" spans="1:9" ht="13.5" thickBot="1" x14ac:dyDescent="0.25">
      <c r="A89" s="979" t="s">
        <v>2667</v>
      </c>
      <c r="B89" s="1336">
        <v>13.85</v>
      </c>
      <c r="C89" s="778"/>
      <c r="D89" s="778"/>
      <c r="E89" s="729">
        <f t="shared" si="6"/>
        <v>13.85</v>
      </c>
      <c r="F89" s="1146"/>
    </row>
    <row r="90" spans="1:9" ht="15.75" thickBot="1" x14ac:dyDescent="0.25">
      <c r="A90" s="724" t="s">
        <v>664</v>
      </c>
      <c r="B90" s="865"/>
      <c r="C90" s="865"/>
      <c r="D90" s="865"/>
      <c r="E90" s="865"/>
      <c r="F90" s="981"/>
    </row>
    <row r="91" spans="1:9" x14ac:dyDescent="0.2">
      <c r="A91" s="982" t="s">
        <v>1678</v>
      </c>
      <c r="B91" s="308">
        <v>61.5</v>
      </c>
      <c r="C91" s="308"/>
      <c r="D91" s="308"/>
      <c r="E91" s="308">
        <f>B91-C91-D91</f>
        <v>61.5</v>
      </c>
      <c r="F91" s="894"/>
      <c r="I91" s="607"/>
    </row>
    <row r="92" spans="1:9" x14ac:dyDescent="0.2">
      <c r="A92" s="983" t="s">
        <v>2246</v>
      </c>
      <c r="B92" s="1392">
        <v>24.8</v>
      </c>
      <c r="C92" s="309"/>
      <c r="D92" s="309"/>
      <c r="E92" s="309">
        <f t="shared" ref="E92:E104" si="8">B92-C92-D92</f>
        <v>24.8</v>
      </c>
      <c r="F92" s="894"/>
    </row>
    <row r="93" spans="1:9" x14ac:dyDescent="0.2">
      <c r="A93" s="983" t="s">
        <v>1679</v>
      </c>
      <c r="B93" s="1392">
        <v>87.55</v>
      </c>
      <c r="C93" s="309"/>
      <c r="D93" s="309"/>
      <c r="E93" s="309">
        <f t="shared" si="8"/>
        <v>87.55</v>
      </c>
      <c r="F93" s="894"/>
    </row>
    <row r="94" spans="1:9" x14ac:dyDescent="0.2">
      <c r="A94" s="983" t="s">
        <v>1819</v>
      </c>
      <c r="B94" s="1392">
        <v>34.9</v>
      </c>
      <c r="C94" s="309"/>
      <c r="D94" s="309"/>
      <c r="E94" s="309">
        <f t="shared" si="8"/>
        <v>34.9</v>
      </c>
      <c r="F94" s="894"/>
    </row>
    <row r="95" spans="1:9" x14ac:dyDescent="0.2">
      <c r="A95" s="941" t="s">
        <v>1677</v>
      </c>
      <c r="B95" s="1392">
        <v>118.7</v>
      </c>
      <c r="C95" s="309"/>
      <c r="D95" s="309"/>
      <c r="E95" s="309">
        <f t="shared" si="8"/>
        <v>118.7</v>
      </c>
      <c r="F95" s="893"/>
    </row>
    <row r="96" spans="1:9" x14ac:dyDescent="0.2">
      <c r="A96" s="863" t="s">
        <v>665</v>
      </c>
      <c r="B96" s="1392">
        <v>43.25</v>
      </c>
      <c r="C96" s="309"/>
      <c r="D96" s="309"/>
      <c r="E96" s="309">
        <f t="shared" si="8"/>
        <v>43.25</v>
      </c>
      <c r="F96" s="894"/>
    </row>
    <row r="97" spans="1:6" x14ac:dyDescent="0.2">
      <c r="A97" s="983" t="s">
        <v>1815</v>
      </c>
      <c r="B97" s="1392"/>
      <c r="C97" s="309"/>
      <c r="D97" s="309"/>
      <c r="E97" s="309">
        <f t="shared" si="8"/>
        <v>0</v>
      </c>
      <c r="F97" s="894"/>
    </row>
    <row r="98" spans="1:6" x14ac:dyDescent="0.2">
      <c r="A98" s="863" t="s">
        <v>666</v>
      </c>
      <c r="B98" s="1392">
        <v>21</v>
      </c>
      <c r="C98" s="309"/>
      <c r="D98" s="309"/>
      <c r="E98" s="309">
        <f t="shared" si="8"/>
        <v>21</v>
      </c>
      <c r="F98" s="894"/>
    </row>
    <row r="99" spans="1:6" x14ac:dyDescent="0.2">
      <c r="A99" s="941" t="s">
        <v>1656</v>
      </c>
      <c r="B99" s="1392"/>
      <c r="C99" s="309"/>
      <c r="D99" s="309"/>
      <c r="E99" s="309">
        <f t="shared" si="8"/>
        <v>0</v>
      </c>
      <c r="F99" s="894"/>
    </row>
    <row r="100" spans="1:6" x14ac:dyDescent="0.2">
      <c r="A100" s="863" t="s">
        <v>667</v>
      </c>
      <c r="B100" s="1392">
        <v>8.9</v>
      </c>
      <c r="C100" s="309"/>
      <c r="D100" s="309"/>
      <c r="E100" s="309">
        <f t="shared" si="8"/>
        <v>8.9</v>
      </c>
      <c r="F100" s="894"/>
    </row>
    <row r="101" spans="1:6" x14ac:dyDescent="0.2">
      <c r="A101" s="983" t="s">
        <v>1816</v>
      </c>
      <c r="B101" s="1392"/>
      <c r="C101" s="309"/>
      <c r="D101" s="309"/>
      <c r="E101" s="309">
        <f t="shared" si="8"/>
        <v>0</v>
      </c>
      <c r="F101" s="894"/>
    </row>
    <row r="102" spans="1:6" x14ac:dyDescent="0.2">
      <c r="A102" s="863" t="s">
        <v>668</v>
      </c>
      <c r="B102" s="1392">
        <v>91.5</v>
      </c>
      <c r="C102" s="966"/>
      <c r="D102" s="944"/>
      <c r="E102" s="309">
        <f t="shared" si="8"/>
        <v>91.5</v>
      </c>
      <c r="F102" s="894"/>
    </row>
    <row r="103" spans="1:6" x14ac:dyDescent="0.2">
      <c r="A103" s="983" t="s">
        <v>1817</v>
      </c>
      <c r="B103" s="1392"/>
      <c r="C103" s="966"/>
      <c r="D103" s="944"/>
      <c r="E103" s="309">
        <f t="shared" si="8"/>
        <v>0</v>
      </c>
      <c r="F103" s="894"/>
    </row>
    <row r="104" spans="1:6" x14ac:dyDescent="0.2">
      <c r="A104" s="863" t="s">
        <v>1552</v>
      </c>
      <c r="B104" s="1392"/>
      <c r="C104" s="309"/>
      <c r="D104" s="309"/>
      <c r="E104" s="309">
        <f t="shared" si="8"/>
        <v>0</v>
      </c>
      <c r="F104" s="894"/>
    </row>
    <row r="105" spans="1:6" x14ac:dyDescent="0.2">
      <c r="A105" s="863" t="s">
        <v>669</v>
      </c>
      <c r="B105" s="1392"/>
      <c r="C105" s="309"/>
      <c r="D105" s="309"/>
      <c r="E105" s="309">
        <f>B105-C105-D105</f>
        <v>0</v>
      </c>
      <c r="F105" s="762"/>
    </row>
    <row r="106" spans="1:6" ht="13.5" thickBot="1" x14ac:dyDescent="0.25">
      <c r="A106" s="598" t="s">
        <v>1818</v>
      </c>
      <c r="B106" s="942"/>
      <c r="C106" s="942"/>
      <c r="D106" s="942"/>
      <c r="E106" s="942">
        <f>B106-C106-D106</f>
        <v>0</v>
      </c>
      <c r="F106" s="762"/>
    </row>
    <row r="107" spans="1:6" ht="15.75" thickBot="1" x14ac:dyDescent="0.25">
      <c r="A107" s="723" t="s">
        <v>3022</v>
      </c>
      <c r="B107" s="712"/>
      <c r="C107" s="711"/>
      <c r="D107" s="711"/>
      <c r="E107" s="711"/>
    </row>
    <row r="108" spans="1:6" x14ac:dyDescent="0.2">
      <c r="A108" s="126" t="s">
        <v>670</v>
      </c>
      <c r="B108" s="1311">
        <v>24</v>
      </c>
      <c r="C108" s="126"/>
      <c r="D108" s="126"/>
      <c r="E108" s="706">
        <f t="shared" ref="E108:E125" si="9">B108-C108-D108</f>
        <v>24</v>
      </c>
      <c r="F108" s="762"/>
    </row>
    <row r="109" spans="1:6" s="700" customFormat="1" x14ac:dyDescent="0.2">
      <c r="A109" s="748" t="s">
        <v>3024</v>
      </c>
      <c r="B109" s="743">
        <v>41.48</v>
      </c>
      <c r="C109" s="748"/>
      <c r="D109" s="748"/>
      <c r="E109" s="754">
        <f>B109-C109-D109</f>
        <v>41.48</v>
      </c>
      <c r="F109" s="772"/>
    </row>
    <row r="110" spans="1:6" s="700" customFormat="1" x14ac:dyDescent="0.2">
      <c r="A110" s="748" t="s">
        <v>3025</v>
      </c>
      <c r="B110" s="743">
        <v>49.5</v>
      </c>
      <c r="C110" s="748"/>
      <c r="D110" s="748"/>
      <c r="E110" s="754">
        <f>B110-C110-D110</f>
        <v>49.5</v>
      </c>
      <c r="F110" s="772"/>
    </row>
    <row r="111" spans="1:6" x14ac:dyDescent="0.2">
      <c r="A111" s="23" t="s">
        <v>671</v>
      </c>
      <c r="B111" s="1312">
        <v>73</v>
      </c>
      <c r="C111" s="23"/>
      <c r="D111" s="23"/>
      <c r="E111" s="746">
        <f t="shared" si="9"/>
        <v>73</v>
      </c>
      <c r="F111" s="762"/>
    </row>
    <row r="112" spans="1:6" s="700" customFormat="1" x14ac:dyDescent="0.2">
      <c r="A112" s="1490" t="s">
        <v>3027</v>
      </c>
      <c r="B112" s="753">
        <v>10</v>
      </c>
      <c r="C112" s="744"/>
      <c r="D112" s="744"/>
      <c r="E112" s="746">
        <f t="shared" si="9"/>
        <v>10</v>
      </c>
      <c r="F112" s="1393"/>
    </row>
    <row r="113" spans="1:6" x14ac:dyDescent="0.2">
      <c r="A113" s="23" t="s">
        <v>672</v>
      </c>
      <c r="B113" s="1312">
        <v>16.7</v>
      </c>
      <c r="C113" s="23"/>
      <c r="D113" s="23"/>
      <c r="E113" s="746">
        <f t="shared" si="9"/>
        <v>16.7</v>
      </c>
      <c r="F113" s="762"/>
    </row>
    <row r="114" spans="1:6" s="700" customFormat="1" x14ac:dyDescent="0.2">
      <c r="A114" s="1490" t="s">
        <v>3028</v>
      </c>
      <c r="B114" s="753">
        <v>30</v>
      </c>
      <c r="C114" s="744"/>
      <c r="D114" s="744"/>
      <c r="E114" s="746">
        <f t="shared" si="9"/>
        <v>30</v>
      </c>
      <c r="F114" s="1393"/>
    </row>
    <row r="115" spans="1:6" x14ac:dyDescent="0.2">
      <c r="A115" s="23" t="s">
        <v>2430</v>
      </c>
      <c r="B115" s="1312">
        <v>78.400000000000006</v>
      </c>
      <c r="C115" s="23"/>
      <c r="D115" s="23"/>
      <c r="E115" s="746">
        <f t="shared" si="9"/>
        <v>78.400000000000006</v>
      </c>
      <c r="F115" s="762"/>
    </row>
    <row r="116" spans="1:6" x14ac:dyDescent="0.2">
      <c r="A116" s="23" t="s">
        <v>673</v>
      </c>
      <c r="B116" s="1312">
        <v>14.8</v>
      </c>
      <c r="C116" s="23"/>
      <c r="D116" s="23"/>
      <c r="E116" s="746">
        <f t="shared" si="9"/>
        <v>14.8</v>
      </c>
      <c r="F116" s="762"/>
    </row>
    <row r="117" spans="1:6" x14ac:dyDescent="0.2">
      <c r="A117" s="1490" t="s">
        <v>3023</v>
      </c>
      <c r="B117" s="1312">
        <v>30</v>
      </c>
      <c r="C117" s="23"/>
      <c r="D117" s="23"/>
      <c r="E117" s="746">
        <f t="shared" si="9"/>
        <v>30</v>
      </c>
      <c r="F117" s="762"/>
    </row>
    <row r="118" spans="1:6" x14ac:dyDescent="0.2">
      <c r="A118" s="1490" t="s">
        <v>3026</v>
      </c>
      <c r="B118" s="1312">
        <v>10</v>
      </c>
      <c r="C118" s="23"/>
      <c r="D118" s="23"/>
      <c r="E118" s="746">
        <f t="shared" si="9"/>
        <v>10</v>
      </c>
      <c r="F118" s="762"/>
    </row>
    <row r="119" spans="1:6" x14ac:dyDescent="0.2">
      <c r="A119" s="23" t="s">
        <v>2431</v>
      </c>
      <c r="B119" s="1312">
        <v>249.6</v>
      </c>
      <c r="C119" s="23"/>
      <c r="D119" s="23"/>
      <c r="E119" s="746">
        <f t="shared" si="9"/>
        <v>249.6</v>
      </c>
      <c r="F119" s="762"/>
    </row>
    <row r="120" spans="1:6" x14ac:dyDescent="0.2">
      <c r="A120" s="23" t="s">
        <v>674</v>
      </c>
      <c r="B120" s="1312">
        <v>79</v>
      </c>
      <c r="C120" s="23"/>
      <c r="D120" s="23"/>
      <c r="E120" s="746">
        <f t="shared" si="9"/>
        <v>79</v>
      </c>
      <c r="F120" s="762"/>
    </row>
    <row r="121" spans="1:6" x14ac:dyDescent="0.2">
      <c r="A121" s="23" t="s">
        <v>2942</v>
      </c>
      <c r="B121" s="1312">
        <v>99.3</v>
      </c>
      <c r="C121" s="23"/>
      <c r="D121" s="23"/>
      <c r="E121" s="746">
        <f t="shared" si="9"/>
        <v>99.3</v>
      </c>
      <c r="F121" s="762"/>
    </row>
    <row r="122" spans="1:6" x14ac:dyDescent="0.2">
      <c r="A122" s="23" t="s">
        <v>675</v>
      </c>
      <c r="B122" s="1337"/>
      <c r="C122" s="414"/>
      <c r="D122" s="414"/>
      <c r="E122" s="746">
        <f t="shared" si="9"/>
        <v>0</v>
      </c>
      <c r="F122" s="762"/>
    </row>
    <row r="123" spans="1:6" x14ac:dyDescent="0.2">
      <c r="A123" s="23" t="s">
        <v>675</v>
      </c>
      <c r="B123" s="1312">
        <v>220</v>
      </c>
      <c r="C123" s="23"/>
      <c r="D123" s="23"/>
      <c r="E123" s="746">
        <f t="shared" si="9"/>
        <v>220</v>
      </c>
      <c r="F123" s="772"/>
    </row>
    <row r="124" spans="1:6" x14ac:dyDescent="0.2">
      <c r="A124" s="23" t="s">
        <v>2943</v>
      </c>
      <c r="B124" s="1312">
        <v>44.4</v>
      </c>
      <c r="C124" s="23"/>
      <c r="D124" s="23"/>
      <c r="E124" s="746">
        <f t="shared" si="9"/>
        <v>44.4</v>
      </c>
      <c r="F124" s="772"/>
    </row>
    <row r="125" spans="1:6" ht="13.5" thickBot="1" x14ac:dyDescent="0.25">
      <c r="A125" s="136" t="s">
        <v>676</v>
      </c>
      <c r="B125" s="1322">
        <v>88</v>
      </c>
      <c r="C125" s="136"/>
      <c r="D125" s="136"/>
      <c r="E125" s="760">
        <f t="shared" si="9"/>
        <v>88</v>
      </c>
      <c r="F125" s="762"/>
    </row>
    <row r="126" spans="1:6" ht="15.75" thickBot="1" x14ac:dyDescent="0.25">
      <c r="A126" s="195" t="s">
        <v>677</v>
      </c>
      <c r="B126" s="705"/>
      <c r="C126" s="124"/>
      <c r="D126" s="713"/>
      <c r="E126" s="713"/>
      <c r="F126" s="1"/>
    </row>
    <row r="127" spans="1:6" x14ac:dyDescent="0.2">
      <c r="A127" s="185" t="s">
        <v>1959</v>
      </c>
      <c r="B127" s="185">
        <v>318.5</v>
      </c>
      <c r="C127" s="720"/>
      <c r="D127" s="738"/>
      <c r="E127" s="308">
        <f t="shared" ref="E127:E133" si="10">B127-C127-D127</f>
        <v>318.5</v>
      </c>
      <c r="F127" s="762"/>
    </row>
    <row r="128" spans="1:6" x14ac:dyDescent="0.2">
      <c r="A128" s="302" t="s">
        <v>1960</v>
      </c>
      <c r="B128" s="730"/>
      <c r="C128" s="737"/>
      <c r="D128" s="309"/>
      <c r="E128" s="309">
        <f t="shared" si="10"/>
        <v>0</v>
      </c>
      <c r="F128" s="762"/>
    </row>
    <row r="129" spans="1:13" x14ac:dyDescent="0.2">
      <c r="A129" s="376" t="s">
        <v>678</v>
      </c>
      <c r="B129" s="739"/>
      <c r="C129" s="861"/>
      <c r="D129" s="511"/>
      <c r="E129" s="297">
        <f t="shared" si="10"/>
        <v>0</v>
      </c>
      <c r="F129" s="762"/>
    </row>
    <row r="130" spans="1:13" x14ac:dyDescent="0.2">
      <c r="A130" s="129" t="s">
        <v>679</v>
      </c>
      <c r="B130" s="709"/>
      <c r="C130" s="708"/>
      <c r="D130" s="297"/>
      <c r="E130" s="863">
        <f t="shared" si="10"/>
        <v>0</v>
      </c>
      <c r="F130" s="762"/>
    </row>
    <row r="131" spans="1:13" x14ac:dyDescent="0.2">
      <c r="A131" s="23" t="s">
        <v>680</v>
      </c>
      <c r="B131" s="23"/>
      <c r="C131" s="746"/>
      <c r="D131" s="863"/>
      <c r="E131" s="863">
        <f t="shared" si="10"/>
        <v>0</v>
      </c>
      <c r="F131" s="756"/>
    </row>
    <row r="132" spans="1:13" x14ac:dyDescent="0.2">
      <c r="A132" s="23" t="s">
        <v>681</v>
      </c>
      <c r="B132" s="181"/>
      <c r="C132" s="754"/>
      <c r="D132" s="864"/>
      <c r="E132" s="864">
        <f t="shared" si="10"/>
        <v>0</v>
      </c>
      <c r="F132" s="756"/>
    </row>
    <row r="133" spans="1:13" ht="13.5" thickBot="1" x14ac:dyDescent="0.25">
      <c r="A133" s="181" t="s">
        <v>682</v>
      </c>
      <c r="B133" s="1338">
        <v>6</v>
      </c>
      <c r="C133" s="754"/>
      <c r="D133" s="598"/>
      <c r="E133" s="598">
        <f t="shared" si="10"/>
        <v>6</v>
      </c>
      <c r="F133" s="762"/>
    </row>
    <row r="134" spans="1:13" ht="15.75" thickBot="1" x14ac:dyDescent="0.25">
      <c r="A134" s="984" t="s">
        <v>683</v>
      </c>
      <c r="B134" s="1365"/>
      <c r="C134" s="173"/>
      <c r="D134" s="711"/>
      <c r="E134" s="712"/>
      <c r="F134" s="962"/>
    </row>
    <row r="135" spans="1:13" ht="14.25" x14ac:dyDescent="0.2">
      <c r="A135" s="373" t="s">
        <v>684</v>
      </c>
      <c r="B135" s="713"/>
      <c r="C135" s="371"/>
      <c r="D135" s="173"/>
      <c r="E135" s="371">
        <f t="shared" ref="E135:E139" si="11">B135-C135-D135</f>
        <v>0</v>
      </c>
      <c r="F135" s="762"/>
    </row>
    <row r="136" spans="1:13" ht="14.25" x14ac:dyDescent="0.2">
      <c r="A136" s="985" t="s">
        <v>1837</v>
      </c>
      <c r="B136" s="177"/>
      <c r="C136" s="298"/>
      <c r="D136" s="177"/>
      <c r="E136" s="298">
        <f t="shared" si="11"/>
        <v>0</v>
      </c>
      <c r="F136" s="762"/>
    </row>
    <row r="137" spans="1:13" ht="14.25" x14ac:dyDescent="0.2">
      <c r="A137" s="986" t="s">
        <v>1838</v>
      </c>
      <c r="B137" s="715"/>
      <c r="C137" s="299"/>
      <c r="D137" s="175"/>
      <c r="E137" s="299">
        <f t="shared" si="11"/>
        <v>0</v>
      </c>
      <c r="F137" s="762"/>
      <c r="L137" s="607"/>
    </row>
    <row r="138" spans="1:13" ht="14.25" x14ac:dyDescent="0.2">
      <c r="A138" s="375" t="s">
        <v>1961</v>
      </c>
      <c r="B138" s="715">
        <v>122.6</v>
      </c>
      <c r="C138" s="1125"/>
      <c r="D138" s="175"/>
      <c r="E138" s="299">
        <f t="shared" si="11"/>
        <v>122.6</v>
      </c>
      <c r="F138" s="762"/>
      <c r="M138" s="607"/>
    </row>
    <row r="139" spans="1:13" ht="15" thickBot="1" x14ac:dyDescent="0.25">
      <c r="A139" s="374" t="s">
        <v>1883</v>
      </c>
      <c r="B139" s="320"/>
      <c r="C139" s="372"/>
      <c r="D139" s="320"/>
      <c r="E139" s="299">
        <f t="shared" si="11"/>
        <v>0</v>
      </c>
      <c r="F139" s="762"/>
    </row>
    <row r="140" spans="1:13" ht="15.75" thickBot="1" x14ac:dyDescent="0.25">
      <c r="A140" s="1984" t="s">
        <v>685</v>
      </c>
      <c r="B140" s="1985"/>
      <c r="C140" s="1985"/>
      <c r="D140" s="1985"/>
      <c r="E140" s="1985"/>
      <c r="F140" s="685"/>
    </row>
    <row r="141" spans="1:13" x14ac:dyDescent="0.2">
      <c r="A141" s="355" t="s">
        <v>2442</v>
      </c>
      <c r="B141" s="171"/>
      <c r="C141" s="170"/>
      <c r="D141" s="171"/>
      <c r="E141" s="308">
        <f>B141-C141-D141</f>
        <v>0</v>
      </c>
      <c r="F141" s="756"/>
    </row>
    <row r="142" spans="1:13" ht="13.5" thickBot="1" x14ac:dyDescent="0.25">
      <c r="A142" s="356" t="s">
        <v>2443</v>
      </c>
      <c r="B142" s="357"/>
      <c r="C142" s="358"/>
      <c r="D142" s="357"/>
      <c r="E142" s="942">
        <f>B142-C142-D142</f>
        <v>0</v>
      </c>
      <c r="F142" s="756"/>
    </row>
    <row r="143" spans="1:13" ht="19.5" thickBot="1" x14ac:dyDescent="0.35">
      <c r="A143" s="359" t="s">
        <v>1793</v>
      </c>
      <c r="B143" s="1387"/>
      <c r="C143" s="4"/>
      <c r="D143" s="4"/>
      <c r="E143" s="143"/>
      <c r="F143" s="607"/>
    </row>
    <row r="144" spans="1:13" x14ac:dyDescent="0.2">
      <c r="A144" s="987" t="s">
        <v>686</v>
      </c>
      <c r="B144" s="308"/>
      <c r="C144" s="990"/>
      <c r="D144" s="990"/>
      <c r="E144" s="308">
        <f>B144-C144-D144</f>
        <v>0</v>
      </c>
      <c r="F144" s="756"/>
    </row>
    <row r="145" spans="1:6" s="700" customFormat="1" x14ac:dyDescent="0.2">
      <c r="A145" s="988" t="s">
        <v>2573</v>
      </c>
      <c r="B145" s="1392"/>
      <c r="C145" s="878"/>
      <c r="D145" s="878"/>
      <c r="E145" s="309"/>
      <c r="F145" s="756"/>
    </row>
    <row r="146" spans="1:6" s="700" customFormat="1" x14ac:dyDescent="0.2">
      <c r="A146" s="988" t="s">
        <v>2574</v>
      </c>
      <c r="B146" s="1392"/>
      <c r="C146" s="878"/>
      <c r="D146" s="878"/>
      <c r="E146" s="309"/>
      <c r="F146" s="756"/>
    </row>
    <row r="147" spans="1:6" s="700" customFormat="1" x14ac:dyDescent="0.2">
      <c r="A147" s="988" t="s">
        <v>2545</v>
      </c>
      <c r="B147" s="1392"/>
      <c r="C147" s="878"/>
      <c r="D147" s="878"/>
      <c r="E147" s="309"/>
      <c r="F147" s="756"/>
    </row>
    <row r="148" spans="1:6" s="700" customFormat="1" x14ac:dyDescent="0.2">
      <c r="A148" s="1131" t="s">
        <v>2624</v>
      </c>
      <c r="B148" s="1130">
        <v>35</v>
      </c>
      <c r="C148" s="880"/>
      <c r="D148" s="880"/>
      <c r="E148" s="1130"/>
      <c r="F148" s="756"/>
    </row>
    <row r="149" spans="1:6" ht="13.5" thickBot="1" x14ac:dyDescent="0.25">
      <c r="A149" s="872" t="s">
        <v>2073</v>
      </c>
      <c r="B149" s="989"/>
      <c r="C149" s="989"/>
      <c r="D149" s="989"/>
      <c r="E149" s="942">
        <f>B149-C149-D149</f>
        <v>0</v>
      </c>
      <c r="F149" s="756"/>
    </row>
  </sheetData>
  <sheetProtection selectLockedCells="1" selectUnlockedCells="1"/>
  <mergeCells count="1">
    <mergeCell ref="A140:E140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6"/>
  <sheetViews>
    <sheetView zoomScale="90" zoomScaleNormal="90" workbookViewId="0"/>
  </sheetViews>
  <sheetFormatPr defaultRowHeight="12.75" x14ac:dyDescent="0.2"/>
  <cols>
    <col min="1" max="1" width="27.5703125" style="1" customWidth="1"/>
    <col min="2" max="2" width="0" style="1386" hidden="1" customWidth="1"/>
    <col min="3" max="3" width="9.140625" hidden="1" customWidth="1"/>
    <col min="4" max="4" width="13.140625" style="1" hidden="1" customWidth="1"/>
    <col min="5" max="5" width="24.7109375" style="1" customWidth="1"/>
  </cols>
  <sheetData>
    <row r="1" spans="1:5" ht="16.5" thickBot="1" x14ac:dyDescent="0.3">
      <c r="A1" s="1975">
        <v>43087</v>
      </c>
    </row>
    <row r="2" spans="1:5" s="1155" customFormat="1" ht="13.5" thickBot="1" x14ac:dyDescent="0.25">
      <c r="A2" s="1184" t="s">
        <v>0</v>
      </c>
      <c r="B2" s="1185" t="s">
        <v>1241</v>
      </c>
      <c r="C2" s="1185" t="s">
        <v>507</v>
      </c>
      <c r="D2" s="1185" t="s">
        <v>508</v>
      </c>
      <c r="E2" s="1186" t="s">
        <v>509</v>
      </c>
    </row>
    <row r="3" spans="1:5" ht="15.75" thickBot="1" x14ac:dyDescent="0.25">
      <c r="A3" s="201" t="s">
        <v>1242</v>
      </c>
      <c r="B3" s="712"/>
      <c r="C3" s="143"/>
      <c r="D3" s="143"/>
      <c r="E3" s="143"/>
    </row>
    <row r="4" spans="1:5" x14ac:dyDescent="0.2">
      <c r="A4" s="950" t="s">
        <v>1243</v>
      </c>
      <c r="B4" s="1351">
        <v>8</v>
      </c>
      <c r="C4" s="735"/>
      <c r="D4" s="734"/>
      <c r="E4" s="735">
        <f t="shared" ref="E4:E10" si="0">B4-C4-D4</f>
        <v>8</v>
      </c>
    </row>
    <row r="5" spans="1:5" x14ac:dyDescent="0.2">
      <c r="A5" s="767" t="s">
        <v>1244</v>
      </c>
      <c r="B5" s="1352">
        <v>36</v>
      </c>
      <c r="C5" s="740"/>
      <c r="D5" s="748"/>
      <c r="E5" s="755">
        <f t="shared" si="0"/>
        <v>36</v>
      </c>
    </row>
    <row r="6" spans="1:5" x14ac:dyDescent="0.2">
      <c r="A6" s="767" t="s">
        <v>1245</v>
      </c>
      <c r="B6" s="1352">
        <v>95</v>
      </c>
      <c r="C6" s="740"/>
      <c r="D6" s="748"/>
      <c r="E6" s="755">
        <f t="shared" si="0"/>
        <v>95</v>
      </c>
    </row>
    <row r="7" spans="1:5" x14ac:dyDescent="0.2">
      <c r="A7" s="767" t="s">
        <v>2506</v>
      </c>
      <c r="B7" s="1352">
        <v>12</v>
      </c>
      <c r="C7" s="740"/>
      <c r="D7" s="748"/>
      <c r="E7" s="755">
        <f t="shared" si="0"/>
        <v>12</v>
      </c>
    </row>
    <row r="8" spans="1:5" x14ac:dyDescent="0.2">
      <c r="A8" s="767" t="s">
        <v>2419</v>
      </c>
      <c r="B8" s="1352">
        <v>6</v>
      </c>
      <c r="C8" s="740"/>
      <c r="D8" s="748"/>
      <c r="E8" s="755"/>
    </row>
    <row r="9" spans="1:5" x14ac:dyDescent="0.2">
      <c r="A9" s="767" t="s">
        <v>2266</v>
      </c>
      <c r="B9" s="1352">
        <v>7</v>
      </c>
      <c r="C9" s="740"/>
      <c r="D9" s="748"/>
      <c r="E9" s="755">
        <f>B9</f>
        <v>7</v>
      </c>
    </row>
    <row r="10" spans="1:5" ht="13.5" thickBot="1" x14ac:dyDescent="0.25">
      <c r="A10" s="768" t="s">
        <v>1246</v>
      </c>
      <c r="B10" s="1353">
        <v>6</v>
      </c>
      <c r="C10" s="866"/>
      <c r="D10" s="1112"/>
      <c r="E10" s="866">
        <f t="shared" si="0"/>
        <v>6</v>
      </c>
    </row>
    <row r="11" spans="1:5" ht="15.75" thickBot="1" x14ac:dyDescent="0.25">
      <c r="A11" s="728" t="s">
        <v>1248</v>
      </c>
      <c r="B11" s="712"/>
      <c r="C11" s="712"/>
      <c r="D11" s="716"/>
      <c r="E11" s="712"/>
    </row>
    <row r="12" spans="1:5" x14ac:dyDescent="0.2">
      <c r="A12" s="867" t="s">
        <v>1249</v>
      </c>
      <c r="B12" s="1351">
        <v>70</v>
      </c>
      <c r="C12" s="734"/>
      <c r="D12" s="764"/>
      <c r="E12" s="764">
        <f t="shared" ref="E12:E16" si="1">B12-C12-D12</f>
        <v>70</v>
      </c>
    </row>
    <row r="13" spans="1:5" x14ac:dyDescent="0.2">
      <c r="A13" s="868" t="s">
        <v>1250</v>
      </c>
      <c r="B13" s="1354">
        <v>100</v>
      </c>
      <c r="C13" s="709"/>
      <c r="D13" s="708"/>
      <c r="E13" s="746">
        <f t="shared" si="1"/>
        <v>100</v>
      </c>
    </row>
    <row r="14" spans="1:5" x14ac:dyDescent="0.2">
      <c r="A14" s="1106" t="s">
        <v>2043</v>
      </c>
      <c r="B14" s="1355">
        <v>4</v>
      </c>
      <c r="C14" s="744"/>
      <c r="D14" s="746"/>
      <c r="E14" s="746">
        <f t="shared" si="1"/>
        <v>4</v>
      </c>
    </row>
    <row r="15" spans="1:5" x14ac:dyDescent="0.2">
      <c r="A15" s="1123" t="s">
        <v>1251</v>
      </c>
      <c r="B15" s="1356">
        <v>10</v>
      </c>
      <c r="C15" s="1121"/>
      <c r="D15" s="1042"/>
      <c r="E15" s="1042">
        <f>B15-C15-D15</f>
        <v>10</v>
      </c>
    </row>
    <row r="16" spans="1:5" ht="13.5" thickBot="1" x14ac:dyDescent="0.25">
      <c r="A16" s="869" t="s">
        <v>2267</v>
      </c>
      <c r="B16" s="1357">
        <v>10</v>
      </c>
      <c r="C16" s="1122"/>
      <c r="D16" s="862"/>
      <c r="E16" s="862">
        <f t="shared" si="1"/>
        <v>10</v>
      </c>
    </row>
    <row r="17" spans="1:5" ht="15.75" thickBot="1" x14ac:dyDescent="0.25">
      <c r="A17" s="728" t="s">
        <v>1252</v>
      </c>
      <c r="B17" s="712"/>
      <c r="C17" s="712"/>
      <c r="D17" s="712"/>
      <c r="E17" s="143"/>
    </row>
    <row r="18" spans="1:5" x14ac:dyDescent="0.2">
      <c r="A18" s="950" t="s">
        <v>1253</v>
      </c>
      <c r="B18" s="734">
        <v>34</v>
      </c>
      <c r="C18" s="764"/>
      <c r="D18" s="764"/>
      <c r="E18" s="764">
        <f t="shared" ref="E18:E27" si="2">B18-C18-D18</f>
        <v>34</v>
      </c>
    </row>
    <row r="19" spans="1:5" x14ac:dyDescent="0.2">
      <c r="A19" s="766" t="s">
        <v>2069</v>
      </c>
      <c r="B19" s="709">
        <v>10</v>
      </c>
      <c r="C19" s="708"/>
      <c r="D19" s="708"/>
      <c r="E19" s="746">
        <f>B19</f>
        <v>10</v>
      </c>
    </row>
    <row r="20" spans="1:5" x14ac:dyDescent="0.2">
      <c r="A20" s="766" t="s">
        <v>1267</v>
      </c>
      <c r="B20" s="709">
        <v>898</v>
      </c>
      <c r="C20" s="708"/>
      <c r="D20" s="708"/>
      <c r="E20" s="746">
        <f>B20</f>
        <v>898</v>
      </c>
    </row>
    <row r="21" spans="1:5" x14ac:dyDescent="0.2">
      <c r="A21" s="765" t="s">
        <v>1254</v>
      </c>
      <c r="B21" s="709">
        <v>20</v>
      </c>
      <c r="C21" s="708"/>
      <c r="D21" s="708"/>
      <c r="E21" s="746">
        <f t="shared" si="2"/>
        <v>20</v>
      </c>
    </row>
    <row r="22" spans="1:5" x14ac:dyDescent="0.2">
      <c r="A22" s="1076" t="s">
        <v>2070</v>
      </c>
      <c r="B22" s="744">
        <v>18</v>
      </c>
      <c r="C22" s="746"/>
      <c r="D22" s="746"/>
      <c r="E22" s="746">
        <f t="shared" si="2"/>
        <v>18</v>
      </c>
    </row>
    <row r="23" spans="1:5" x14ac:dyDescent="0.2">
      <c r="A23" s="1076" t="s">
        <v>1255</v>
      </c>
      <c r="B23" s="744">
        <v>250</v>
      </c>
      <c r="C23" s="746"/>
      <c r="D23" s="746"/>
      <c r="E23" s="746">
        <f t="shared" si="2"/>
        <v>250</v>
      </c>
    </row>
    <row r="24" spans="1:5" x14ac:dyDescent="0.2">
      <c r="A24" s="1120" t="s">
        <v>1705</v>
      </c>
      <c r="B24" s="744">
        <v>12</v>
      </c>
      <c r="C24" s="746"/>
      <c r="D24" s="746"/>
      <c r="E24" s="746">
        <f t="shared" si="2"/>
        <v>12</v>
      </c>
    </row>
    <row r="25" spans="1:5" x14ac:dyDescent="0.2">
      <c r="A25" s="1076" t="s">
        <v>1257</v>
      </c>
      <c r="B25" s="744">
        <v>44</v>
      </c>
      <c r="C25" s="746"/>
      <c r="D25" s="746"/>
      <c r="E25" s="744">
        <f t="shared" si="2"/>
        <v>44</v>
      </c>
    </row>
    <row r="26" spans="1:5" x14ac:dyDescent="0.2">
      <c r="A26" s="1077" t="s">
        <v>1901</v>
      </c>
      <c r="B26" s="1121">
        <v>6</v>
      </c>
      <c r="C26" s="770"/>
      <c r="D26" s="1042"/>
      <c r="E26" s="1121">
        <f t="shared" si="2"/>
        <v>6</v>
      </c>
    </row>
    <row r="27" spans="1:5" ht="13.5" thickBot="1" x14ac:dyDescent="0.25">
      <c r="A27" s="954" t="s">
        <v>1258</v>
      </c>
      <c r="B27" s="1122">
        <v>12</v>
      </c>
      <c r="C27" s="307"/>
      <c r="D27" s="862"/>
      <c r="E27" s="862">
        <f t="shared" si="2"/>
        <v>12</v>
      </c>
    </row>
    <row r="28" spans="1:5" ht="15.75" thickBot="1" x14ac:dyDescent="0.25">
      <c r="A28" s="201" t="s">
        <v>1259</v>
      </c>
      <c r="B28" s="712"/>
      <c r="C28" s="712"/>
      <c r="D28" s="712"/>
      <c r="E28" s="143"/>
    </row>
    <row r="29" spans="1:5" x14ac:dyDescent="0.2">
      <c r="A29" s="1118" t="s">
        <v>1260</v>
      </c>
      <c r="B29" s="734">
        <v>47</v>
      </c>
      <c r="C29" s="734"/>
      <c r="D29" s="734"/>
      <c r="E29" s="764">
        <f t="shared" ref="E29:E43" si="3">B29-C29-D29</f>
        <v>47</v>
      </c>
    </row>
    <row r="30" spans="1:5" x14ac:dyDescent="0.2">
      <c r="A30" s="1096" t="s">
        <v>1261</v>
      </c>
      <c r="B30" s="709"/>
      <c r="C30" s="709"/>
      <c r="D30" s="709"/>
      <c r="E30" s="708">
        <f t="shared" si="3"/>
        <v>0</v>
      </c>
    </row>
    <row r="31" spans="1:5" x14ac:dyDescent="0.2">
      <c r="A31" s="1096" t="s">
        <v>1262</v>
      </c>
      <c r="B31" s="709">
        <v>2</v>
      </c>
      <c r="C31" s="709"/>
      <c r="D31" s="709"/>
      <c r="E31" s="708">
        <f t="shared" si="3"/>
        <v>2</v>
      </c>
    </row>
    <row r="32" spans="1:5" x14ac:dyDescent="0.2">
      <c r="A32" s="1095" t="s">
        <v>1263</v>
      </c>
      <c r="B32" s="744">
        <v>70</v>
      </c>
      <c r="C32" s="744"/>
      <c r="D32" s="744"/>
      <c r="E32" s="708">
        <f t="shared" si="3"/>
        <v>70</v>
      </c>
    </row>
    <row r="33" spans="1:5" x14ac:dyDescent="0.2">
      <c r="A33" s="1098" t="s">
        <v>1268</v>
      </c>
      <c r="B33" s="744">
        <v>1</v>
      </c>
      <c r="C33" s="744"/>
      <c r="D33" s="744"/>
      <c r="E33" s="708">
        <f t="shared" si="3"/>
        <v>1</v>
      </c>
    </row>
    <row r="34" spans="1:5" x14ac:dyDescent="0.2">
      <c r="A34" s="1095" t="s">
        <v>1264</v>
      </c>
      <c r="B34" s="744">
        <v>160</v>
      </c>
      <c r="C34" s="744"/>
      <c r="D34" s="744"/>
      <c r="E34" s="708">
        <f t="shared" si="3"/>
        <v>160</v>
      </c>
    </row>
    <row r="35" spans="1:5" x14ac:dyDescent="0.2">
      <c r="A35" s="1095" t="s">
        <v>1265</v>
      </c>
      <c r="B35" s="744">
        <v>2</v>
      </c>
      <c r="C35" s="744"/>
      <c r="D35" s="744"/>
      <c r="E35" s="708">
        <f t="shared" si="3"/>
        <v>2</v>
      </c>
    </row>
    <row r="36" spans="1:5" x14ac:dyDescent="0.2">
      <c r="A36" s="1095" t="s">
        <v>1266</v>
      </c>
      <c r="B36" s="744">
        <v>30</v>
      </c>
      <c r="C36" s="744"/>
      <c r="D36" s="744"/>
      <c r="E36" s="746">
        <f t="shared" si="3"/>
        <v>30</v>
      </c>
    </row>
    <row r="37" spans="1:5" x14ac:dyDescent="0.2">
      <c r="A37" s="765" t="s">
        <v>1267</v>
      </c>
      <c r="B37" s="709"/>
      <c r="C37" s="708"/>
      <c r="D37" s="708"/>
      <c r="E37" s="746">
        <f t="shared" si="3"/>
        <v>0</v>
      </c>
    </row>
    <row r="38" spans="1:5" x14ac:dyDescent="0.2">
      <c r="A38" s="765" t="s">
        <v>2268</v>
      </c>
      <c r="B38" s="709">
        <v>59</v>
      </c>
      <c r="C38" s="708"/>
      <c r="D38" s="708"/>
      <c r="E38" s="746">
        <f t="shared" si="3"/>
        <v>59</v>
      </c>
    </row>
    <row r="39" spans="1:5" x14ac:dyDescent="0.2">
      <c r="A39" s="765" t="s">
        <v>1255</v>
      </c>
      <c r="B39" s="709">
        <v>250</v>
      </c>
      <c r="C39" s="708"/>
      <c r="D39" s="708"/>
      <c r="E39" s="746">
        <f t="shared" si="3"/>
        <v>250</v>
      </c>
    </row>
    <row r="40" spans="1:5" x14ac:dyDescent="0.2">
      <c r="A40" s="765" t="s">
        <v>1256</v>
      </c>
      <c r="B40" s="709">
        <v>125</v>
      </c>
      <c r="C40" s="708"/>
      <c r="D40" s="708"/>
      <c r="E40" s="746">
        <f t="shared" si="3"/>
        <v>125</v>
      </c>
    </row>
    <row r="41" spans="1:5" x14ac:dyDescent="0.2">
      <c r="A41" s="765" t="s">
        <v>2397</v>
      </c>
      <c r="B41" s="709">
        <v>10</v>
      </c>
      <c r="C41" s="708"/>
      <c r="D41" s="708"/>
      <c r="E41" s="746">
        <f t="shared" si="3"/>
        <v>10</v>
      </c>
    </row>
    <row r="42" spans="1:5" x14ac:dyDescent="0.2">
      <c r="A42" s="765" t="s">
        <v>1257</v>
      </c>
      <c r="B42" s="709"/>
      <c r="C42" s="708"/>
      <c r="D42" s="708"/>
      <c r="E42" s="746">
        <f t="shared" si="3"/>
        <v>0</v>
      </c>
    </row>
    <row r="43" spans="1:5" ht="13.5" thickBot="1" x14ac:dyDescent="0.25">
      <c r="A43" s="1119" t="s">
        <v>2068</v>
      </c>
      <c r="B43" s="1112">
        <v>4</v>
      </c>
      <c r="C43" s="1112"/>
      <c r="D43" s="1112"/>
      <c r="E43" s="757">
        <f t="shared" si="3"/>
        <v>4</v>
      </c>
    </row>
    <row r="44" spans="1:5" ht="15.75" thickBot="1" x14ac:dyDescent="0.25">
      <c r="A44" s="201" t="s">
        <v>1269</v>
      </c>
      <c r="B44" s="712"/>
      <c r="C44" s="712"/>
      <c r="D44" s="712"/>
      <c r="E44" s="712"/>
    </row>
    <row r="45" spans="1:5" x14ac:dyDescent="0.2">
      <c r="A45" s="867" t="s">
        <v>1270</v>
      </c>
      <c r="B45" s="734"/>
      <c r="C45" s="734"/>
      <c r="D45" s="734"/>
      <c r="E45" s="764">
        <f t="shared" ref="E45:E82" si="4">B45-C45-D45</f>
        <v>0</v>
      </c>
    </row>
    <row r="46" spans="1:5" x14ac:dyDescent="0.2">
      <c r="A46" s="868" t="s">
        <v>1887</v>
      </c>
      <c r="B46" s="709">
        <v>15</v>
      </c>
      <c r="C46" s="709"/>
      <c r="D46" s="709"/>
      <c r="E46" s="746">
        <f t="shared" si="4"/>
        <v>15</v>
      </c>
    </row>
    <row r="47" spans="1:5" x14ac:dyDescent="0.2">
      <c r="A47" s="868" t="s">
        <v>1966</v>
      </c>
      <c r="B47" s="709"/>
      <c r="C47" s="709"/>
      <c r="D47" s="709"/>
      <c r="E47" s="746">
        <f t="shared" si="4"/>
        <v>0</v>
      </c>
    </row>
    <row r="48" spans="1:5" x14ac:dyDescent="0.2">
      <c r="A48" s="1113" t="s">
        <v>1602</v>
      </c>
      <c r="B48" s="709">
        <v>10</v>
      </c>
      <c r="C48" s="709"/>
      <c r="D48" s="709"/>
      <c r="E48" s="746">
        <f t="shared" si="4"/>
        <v>10</v>
      </c>
    </row>
    <row r="49" spans="1:5" x14ac:dyDescent="0.2">
      <c r="A49" s="1106" t="s">
        <v>1271</v>
      </c>
      <c r="B49" s="744">
        <v>2</v>
      </c>
      <c r="C49" s="744"/>
      <c r="D49" s="744"/>
      <c r="E49" s="746">
        <f t="shared" si="4"/>
        <v>2</v>
      </c>
    </row>
    <row r="50" spans="1:5" x14ac:dyDescent="0.2">
      <c r="A50" s="1100" t="s">
        <v>1706</v>
      </c>
      <c r="B50" s="744">
        <v>20</v>
      </c>
      <c r="C50" s="744"/>
      <c r="D50" s="744"/>
      <c r="E50" s="746">
        <f t="shared" si="4"/>
        <v>20</v>
      </c>
    </row>
    <row r="51" spans="1:5" x14ac:dyDescent="0.2">
      <c r="A51" s="1100" t="s">
        <v>1596</v>
      </c>
      <c r="B51" s="744">
        <v>22</v>
      </c>
      <c r="C51" s="744"/>
      <c r="D51" s="744"/>
      <c r="E51" s="746">
        <f t="shared" si="4"/>
        <v>22</v>
      </c>
    </row>
    <row r="52" spans="1:5" x14ac:dyDescent="0.2">
      <c r="A52" s="1106" t="s">
        <v>1272</v>
      </c>
      <c r="B52" s="744"/>
      <c r="C52" s="744"/>
      <c r="D52" s="744"/>
      <c r="E52" s="746">
        <f t="shared" si="4"/>
        <v>0</v>
      </c>
    </row>
    <row r="53" spans="1:5" x14ac:dyDescent="0.2">
      <c r="A53" s="1106" t="s">
        <v>2294</v>
      </c>
      <c r="B53" s="744">
        <v>9</v>
      </c>
      <c r="C53" s="744"/>
      <c r="D53" s="744"/>
      <c r="E53" s="746">
        <f>B53</f>
        <v>9</v>
      </c>
    </row>
    <row r="54" spans="1:5" x14ac:dyDescent="0.2">
      <c r="A54" s="1106" t="s">
        <v>1273</v>
      </c>
      <c r="B54" s="751">
        <v>17</v>
      </c>
      <c r="C54" s="744"/>
      <c r="D54" s="744"/>
      <c r="E54" s="746">
        <f t="shared" si="4"/>
        <v>17</v>
      </c>
    </row>
    <row r="55" spans="1:5" x14ac:dyDescent="0.2">
      <c r="A55" s="1106" t="s">
        <v>1274</v>
      </c>
      <c r="B55" s="751"/>
      <c r="C55" s="744"/>
      <c r="D55" s="744"/>
      <c r="E55" s="746">
        <f t="shared" si="4"/>
        <v>0</v>
      </c>
    </row>
    <row r="56" spans="1:5" x14ac:dyDescent="0.2">
      <c r="A56" s="1106" t="s">
        <v>1275</v>
      </c>
      <c r="B56" s="751"/>
      <c r="C56" s="744"/>
      <c r="D56" s="744"/>
      <c r="E56" s="746">
        <f t="shared" si="4"/>
        <v>0</v>
      </c>
    </row>
    <row r="57" spans="1:5" x14ac:dyDescent="0.2">
      <c r="A57" s="1106" t="s">
        <v>1276</v>
      </c>
      <c r="B57" s="744"/>
      <c r="C57" s="744"/>
      <c r="D57" s="744"/>
      <c r="E57" s="746">
        <f t="shared" si="4"/>
        <v>0</v>
      </c>
    </row>
    <row r="58" spans="1:5" x14ac:dyDescent="0.2">
      <c r="A58" s="1106" t="s">
        <v>1277</v>
      </c>
      <c r="B58" s="744"/>
      <c r="C58" s="744"/>
      <c r="D58" s="744"/>
      <c r="E58" s="746">
        <f t="shared" si="4"/>
        <v>0</v>
      </c>
    </row>
    <row r="59" spans="1:5" x14ac:dyDescent="0.2">
      <c r="A59" s="1106" t="s">
        <v>1278</v>
      </c>
      <c r="B59" s="744"/>
      <c r="C59" s="744"/>
      <c r="D59" s="744"/>
      <c r="E59" s="746">
        <f t="shared" si="4"/>
        <v>0</v>
      </c>
    </row>
    <row r="60" spans="1:5" x14ac:dyDescent="0.2">
      <c r="A60" s="1106" t="s">
        <v>2493</v>
      </c>
      <c r="B60" s="744">
        <v>1</v>
      </c>
      <c r="C60" s="744"/>
      <c r="D60" s="744"/>
      <c r="E60" s="746">
        <f t="shared" si="4"/>
        <v>1</v>
      </c>
    </row>
    <row r="61" spans="1:5" x14ac:dyDescent="0.2">
      <c r="A61" s="1106" t="s">
        <v>1279</v>
      </c>
      <c r="B61" s="751">
        <v>86</v>
      </c>
      <c r="C61" s="744"/>
      <c r="D61" s="744"/>
      <c r="E61" s="746">
        <f t="shared" si="4"/>
        <v>86</v>
      </c>
    </row>
    <row r="62" spans="1:5" x14ac:dyDescent="0.2">
      <c r="A62" s="1106" t="s">
        <v>1280</v>
      </c>
      <c r="B62" s="751"/>
      <c r="C62" s="744"/>
      <c r="D62" s="744"/>
      <c r="E62" s="746">
        <f t="shared" si="4"/>
        <v>0</v>
      </c>
    </row>
    <row r="63" spans="1:5" s="700" customFormat="1" ht="25.5" x14ac:dyDescent="0.2">
      <c r="A63" s="1479" t="s">
        <v>2978</v>
      </c>
      <c r="B63" s="1481"/>
      <c r="C63" s="1480"/>
      <c r="D63" s="1480"/>
      <c r="E63" s="870"/>
    </row>
    <row r="64" spans="1:5" x14ac:dyDescent="0.2">
      <c r="A64" s="1106" t="s">
        <v>3083</v>
      </c>
      <c r="B64" s="751">
        <v>11</v>
      </c>
      <c r="C64" s="744"/>
      <c r="D64" s="744"/>
      <c r="E64" s="746">
        <f t="shared" si="4"/>
        <v>11</v>
      </c>
    </row>
    <row r="65" spans="1:5" s="700" customFormat="1" x14ac:dyDescent="0.2">
      <c r="A65" s="1106" t="s">
        <v>1281</v>
      </c>
      <c r="B65" s="751">
        <v>11</v>
      </c>
      <c r="C65" s="744"/>
      <c r="D65" s="744"/>
      <c r="E65" s="746">
        <f t="shared" ref="E65" si="5">B65-C65-D65</f>
        <v>11</v>
      </c>
    </row>
    <row r="66" spans="1:5" x14ac:dyDescent="0.2">
      <c r="A66" s="1106" t="s">
        <v>1282</v>
      </c>
      <c r="B66" s="751">
        <v>64</v>
      </c>
      <c r="C66" s="744"/>
      <c r="D66" s="744"/>
      <c r="E66" s="746">
        <f t="shared" si="4"/>
        <v>64</v>
      </c>
    </row>
    <row r="67" spans="1:5" x14ac:dyDescent="0.2">
      <c r="A67" s="1107" t="s">
        <v>1716</v>
      </c>
      <c r="B67" s="751"/>
      <c r="C67" s="744"/>
      <c r="D67" s="744"/>
      <c r="E67" s="746">
        <f t="shared" si="4"/>
        <v>0</v>
      </c>
    </row>
    <row r="68" spans="1:5" x14ac:dyDescent="0.2">
      <c r="A68" s="1107" t="s">
        <v>1659</v>
      </c>
      <c r="B68" s="751"/>
      <c r="C68" s="744"/>
      <c r="D68" s="744"/>
      <c r="E68" s="746">
        <f t="shared" si="4"/>
        <v>0</v>
      </c>
    </row>
    <row r="69" spans="1:5" x14ac:dyDescent="0.2">
      <c r="A69" s="1107" t="s">
        <v>1739</v>
      </c>
      <c r="B69" s="751"/>
      <c r="C69" s="744"/>
      <c r="D69" s="744"/>
      <c r="E69" s="746">
        <f t="shared" si="4"/>
        <v>0</v>
      </c>
    </row>
    <row r="70" spans="1:5" x14ac:dyDescent="0.2">
      <c r="A70" s="1106" t="s">
        <v>1283</v>
      </c>
      <c r="B70" s="751"/>
      <c r="C70" s="744"/>
      <c r="D70" s="744"/>
      <c r="E70" s="746">
        <f t="shared" si="4"/>
        <v>0</v>
      </c>
    </row>
    <row r="71" spans="1:5" x14ac:dyDescent="0.2">
      <c r="A71" s="1107" t="s">
        <v>1601</v>
      </c>
      <c r="B71" s="751">
        <v>58</v>
      </c>
      <c r="C71" s="744"/>
      <c r="D71" s="744"/>
      <c r="E71" s="746">
        <f t="shared" si="4"/>
        <v>58</v>
      </c>
    </row>
    <row r="72" spans="1:5" x14ac:dyDescent="0.2">
      <c r="A72" s="1106" t="s">
        <v>1284</v>
      </c>
      <c r="B72" s="751">
        <v>62</v>
      </c>
      <c r="C72" s="744"/>
      <c r="D72" s="747"/>
      <c r="E72" s="746">
        <f t="shared" si="4"/>
        <v>62</v>
      </c>
    </row>
    <row r="73" spans="1:5" x14ac:dyDescent="0.2">
      <c r="A73" s="1106" t="s">
        <v>1285</v>
      </c>
      <c r="B73" s="751"/>
      <c r="C73" s="744"/>
      <c r="D73" s="747"/>
      <c r="E73" s="746">
        <f t="shared" si="4"/>
        <v>0</v>
      </c>
    </row>
    <row r="74" spans="1:5" x14ac:dyDescent="0.2">
      <c r="A74" s="1106" t="s">
        <v>1286</v>
      </c>
      <c r="B74" s="751"/>
      <c r="C74" s="744"/>
      <c r="D74" s="744"/>
      <c r="E74" s="746">
        <f t="shared" si="4"/>
        <v>0</v>
      </c>
    </row>
    <row r="75" spans="1:5" x14ac:dyDescent="0.2">
      <c r="A75" s="1106" t="s">
        <v>2063</v>
      </c>
      <c r="B75" s="751">
        <v>2</v>
      </c>
      <c r="C75" s="744"/>
      <c r="D75" s="744"/>
      <c r="E75" s="746">
        <f t="shared" si="4"/>
        <v>2</v>
      </c>
    </row>
    <row r="76" spans="1:5" x14ac:dyDescent="0.2">
      <c r="A76" s="1106" t="s">
        <v>1287</v>
      </c>
      <c r="B76" s="751">
        <v>1</v>
      </c>
      <c r="C76" s="744"/>
      <c r="D76" s="744"/>
      <c r="E76" s="746">
        <f t="shared" si="4"/>
        <v>1</v>
      </c>
    </row>
    <row r="77" spans="1:5" s="700" customFormat="1" x14ac:dyDescent="0.2">
      <c r="A77" s="1106" t="s">
        <v>3084</v>
      </c>
      <c r="B77" s="751">
        <v>7</v>
      </c>
      <c r="C77" s="744"/>
      <c r="D77" s="744"/>
      <c r="E77" s="746">
        <f t="shared" ref="E77" si="6">B77-C77-D77</f>
        <v>7</v>
      </c>
    </row>
    <row r="78" spans="1:5" x14ac:dyDescent="0.2">
      <c r="A78" s="1106" t="s">
        <v>1288</v>
      </c>
      <c r="B78" s="751">
        <v>50</v>
      </c>
      <c r="C78" s="744"/>
      <c r="D78" s="744"/>
      <c r="E78" s="746">
        <f t="shared" si="4"/>
        <v>50</v>
      </c>
    </row>
    <row r="79" spans="1:5" x14ac:dyDescent="0.2">
      <c r="A79" s="1106" t="s">
        <v>1289</v>
      </c>
      <c r="B79" s="751"/>
      <c r="C79" s="744"/>
      <c r="D79" s="744"/>
      <c r="E79" s="746">
        <f t="shared" si="4"/>
        <v>0</v>
      </c>
    </row>
    <row r="80" spans="1:5" x14ac:dyDescent="0.2">
      <c r="A80" s="1106" t="s">
        <v>1244</v>
      </c>
      <c r="B80" s="751">
        <v>8</v>
      </c>
      <c r="C80" s="744"/>
      <c r="D80" s="1114"/>
      <c r="E80" s="746">
        <f t="shared" si="4"/>
        <v>8</v>
      </c>
    </row>
    <row r="81" spans="1:5" x14ac:dyDescent="0.2">
      <c r="A81" s="1106" t="s">
        <v>2514</v>
      </c>
      <c r="B81" s="744"/>
      <c r="C81" s="744"/>
      <c r="D81" s="1108"/>
      <c r="E81" s="746">
        <f t="shared" si="4"/>
        <v>0</v>
      </c>
    </row>
    <row r="82" spans="1:5" x14ac:dyDescent="0.2">
      <c r="A82" s="1106" t="s">
        <v>2515</v>
      </c>
      <c r="B82" s="744">
        <v>40</v>
      </c>
      <c r="C82" s="744"/>
      <c r="D82" s="1108"/>
      <c r="E82" s="746">
        <f t="shared" si="4"/>
        <v>40</v>
      </c>
    </row>
    <row r="83" spans="1:5" x14ac:dyDescent="0.2">
      <c r="A83" s="1115" t="s">
        <v>1290</v>
      </c>
      <c r="B83" s="744"/>
      <c r="C83" s="744"/>
      <c r="D83" s="1108"/>
      <c r="E83" s="1103"/>
    </row>
    <row r="84" spans="1:5" x14ac:dyDescent="0.2">
      <c r="A84" s="1107" t="s">
        <v>1660</v>
      </c>
      <c r="B84" s="751"/>
      <c r="C84" s="744"/>
      <c r="D84" s="747"/>
      <c r="E84" s="746">
        <f t="shared" ref="E84:E180" si="7">B84-C84-D84</f>
        <v>0</v>
      </c>
    </row>
    <row r="85" spans="1:5" x14ac:dyDescent="0.2">
      <c r="A85" s="1106" t="s">
        <v>1902</v>
      </c>
      <c r="B85" s="751">
        <v>50</v>
      </c>
      <c r="C85" s="744"/>
      <c r="D85" s="747"/>
      <c r="E85" s="746">
        <f t="shared" si="7"/>
        <v>50</v>
      </c>
    </row>
    <row r="86" spans="1:5" x14ac:dyDescent="0.2">
      <c r="A86" s="1106" t="s">
        <v>1964</v>
      </c>
      <c r="B86" s="751">
        <v>106</v>
      </c>
      <c r="C86" s="744"/>
      <c r="D86" s="747"/>
      <c r="E86" s="746">
        <f t="shared" si="7"/>
        <v>106</v>
      </c>
    </row>
    <row r="87" spans="1:5" x14ac:dyDescent="0.2">
      <c r="A87" s="1106" t="s">
        <v>1292</v>
      </c>
      <c r="B87" s="751">
        <v>3</v>
      </c>
      <c r="C87" s="744"/>
      <c r="D87" s="747"/>
      <c r="E87" s="746">
        <f>B87</f>
        <v>3</v>
      </c>
    </row>
    <row r="88" spans="1:5" x14ac:dyDescent="0.2">
      <c r="A88" s="1106" t="s">
        <v>1291</v>
      </c>
      <c r="B88" s="751"/>
      <c r="C88" s="744"/>
      <c r="D88" s="747"/>
      <c r="E88" s="746">
        <f t="shared" si="7"/>
        <v>0</v>
      </c>
    </row>
    <row r="89" spans="1:5" x14ac:dyDescent="0.2">
      <c r="A89" s="1106" t="s">
        <v>2297</v>
      </c>
      <c r="B89" s="751">
        <v>1</v>
      </c>
      <c r="C89" s="744"/>
      <c r="D89" s="747"/>
      <c r="E89" s="746">
        <v>1</v>
      </c>
    </row>
    <row r="90" spans="1:5" x14ac:dyDescent="0.2">
      <c r="A90" s="1106" t="s">
        <v>1292</v>
      </c>
      <c r="B90" s="751"/>
      <c r="C90" s="744"/>
      <c r="D90" s="744"/>
      <c r="E90" s="746">
        <f t="shared" si="7"/>
        <v>0</v>
      </c>
    </row>
    <row r="91" spans="1:5" s="700" customFormat="1" x14ac:dyDescent="0.2">
      <c r="A91" s="1106" t="s">
        <v>2846</v>
      </c>
      <c r="B91" s="751">
        <v>20</v>
      </c>
      <c r="C91" s="744"/>
      <c r="D91" s="744"/>
      <c r="E91" s="746">
        <f t="shared" si="7"/>
        <v>20</v>
      </c>
    </row>
    <row r="92" spans="1:5" x14ac:dyDescent="0.2">
      <c r="A92" s="1116" t="s">
        <v>1264</v>
      </c>
      <c r="B92" s="751"/>
      <c r="C92" s="1108"/>
      <c r="D92" s="744"/>
      <c r="E92" s="746">
        <f>B92</f>
        <v>0</v>
      </c>
    </row>
    <row r="93" spans="1:5" x14ac:dyDescent="0.2">
      <c r="A93" s="1107" t="s">
        <v>1710</v>
      </c>
      <c r="B93" s="751">
        <v>75</v>
      </c>
      <c r="C93" s="1108"/>
      <c r="D93" s="744"/>
      <c r="E93" s="746">
        <f t="shared" si="7"/>
        <v>75</v>
      </c>
    </row>
    <row r="94" spans="1:5" x14ac:dyDescent="0.2">
      <c r="A94" s="1106" t="s">
        <v>1293</v>
      </c>
      <c r="B94" s="751">
        <v>70</v>
      </c>
      <c r="C94" s="1108"/>
      <c r="D94" s="1117"/>
      <c r="E94" s="746">
        <f t="shared" si="7"/>
        <v>70</v>
      </c>
    </row>
    <row r="95" spans="1:5" x14ac:dyDescent="0.2">
      <c r="A95" s="1107" t="s">
        <v>1595</v>
      </c>
      <c r="B95" s="751">
        <v>2</v>
      </c>
      <c r="C95" s="1108"/>
      <c r="D95" s="747"/>
      <c r="E95" s="746">
        <f t="shared" si="7"/>
        <v>2</v>
      </c>
    </row>
    <row r="96" spans="1:5" x14ac:dyDescent="0.2">
      <c r="A96" s="1107" t="s">
        <v>2269</v>
      </c>
      <c r="B96" s="751">
        <v>10</v>
      </c>
      <c r="C96" s="1108"/>
      <c r="D96" s="747"/>
      <c r="E96" s="746">
        <f>B96</f>
        <v>10</v>
      </c>
    </row>
    <row r="97" spans="1:5" s="700" customFormat="1" x14ac:dyDescent="0.2">
      <c r="A97" s="1107" t="s">
        <v>2600</v>
      </c>
      <c r="B97" s="751">
        <v>2</v>
      </c>
      <c r="C97" s="1108"/>
      <c r="D97" s="747"/>
      <c r="E97" s="746">
        <f>B97</f>
        <v>2</v>
      </c>
    </row>
    <row r="98" spans="1:5" x14ac:dyDescent="0.2">
      <c r="A98" s="1106" t="s">
        <v>2473</v>
      </c>
      <c r="B98" s="751">
        <v>20</v>
      </c>
      <c r="C98" s="744"/>
      <c r="D98" s="747"/>
      <c r="E98" s="746">
        <f t="shared" si="7"/>
        <v>20</v>
      </c>
    </row>
    <row r="99" spans="1:5" x14ac:dyDescent="0.2">
      <c r="A99" s="1106" t="s">
        <v>1294</v>
      </c>
      <c r="B99" s="751">
        <v>20</v>
      </c>
      <c r="C99" s="744"/>
      <c r="D99" s="744"/>
      <c r="E99" s="746">
        <f t="shared" si="7"/>
        <v>20</v>
      </c>
    </row>
    <row r="100" spans="1:5" s="700" customFormat="1" x14ac:dyDescent="0.2">
      <c r="A100" s="1106" t="s">
        <v>2532</v>
      </c>
      <c r="B100" s="751"/>
      <c r="C100" s="744"/>
      <c r="D100" s="744"/>
      <c r="E100" s="746">
        <f t="shared" si="7"/>
        <v>0</v>
      </c>
    </row>
    <row r="101" spans="1:5" x14ac:dyDescent="0.2">
      <c r="A101" s="1107" t="s">
        <v>1714</v>
      </c>
      <c r="B101" s="751"/>
      <c r="C101" s="744"/>
      <c r="D101" s="744"/>
      <c r="E101" s="746">
        <f t="shared" si="7"/>
        <v>0</v>
      </c>
    </row>
    <row r="102" spans="1:5" x14ac:dyDescent="0.2">
      <c r="A102" s="1106" t="s">
        <v>2061</v>
      </c>
      <c r="B102" s="751">
        <v>1</v>
      </c>
      <c r="C102" s="1114"/>
      <c r="D102" s="744"/>
      <c r="E102" s="746">
        <f t="shared" si="7"/>
        <v>1</v>
      </c>
    </row>
    <row r="103" spans="1:5" x14ac:dyDescent="0.2">
      <c r="A103" s="1106" t="s">
        <v>2295</v>
      </c>
      <c r="B103" s="751">
        <v>94</v>
      </c>
      <c r="C103" s="744"/>
      <c r="D103" s="744"/>
      <c r="E103" s="746">
        <f t="shared" si="7"/>
        <v>94</v>
      </c>
    </row>
    <row r="104" spans="1:5" x14ac:dyDescent="0.2">
      <c r="A104" s="1106" t="s">
        <v>1295</v>
      </c>
      <c r="B104" s="751">
        <v>60</v>
      </c>
      <c r="C104" s="744"/>
      <c r="D104" s="744"/>
      <c r="E104" s="746">
        <f t="shared" si="7"/>
        <v>60</v>
      </c>
    </row>
    <row r="105" spans="1:5" x14ac:dyDescent="0.2">
      <c r="A105" s="1106" t="s">
        <v>1296</v>
      </c>
      <c r="B105" s="751">
        <v>20</v>
      </c>
      <c r="C105" s="744"/>
      <c r="D105" s="744"/>
      <c r="E105" s="746">
        <f t="shared" si="7"/>
        <v>20</v>
      </c>
    </row>
    <row r="106" spans="1:5" x14ac:dyDescent="0.2">
      <c r="A106" s="1107" t="s">
        <v>1298</v>
      </c>
      <c r="B106" s="751">
        <v>50</v>
      </c>
      <c r="C106" s="744"/>
      <c r="D106" s="1108"/>
      <c r="E106" s="746">
        <f t="shared" si="7"/>
        <v>50</v>
      </c>
    </row>
    <row r="107" spans="1:5" x14ac:dyDescent="0.2">
      <c r="A107" s="1106" t="s">
        <v>1297</v>
      </c>
      <c r="B107" s="751"/>
      <c r="C107" s="744"/>
      <c r="D107" s="1108"/>
      <c r="E107" s="746">
        <f t="shared" si="7"/>
        <v>0</v>
      </c>
    </row>
    <row r="108" spans="1:5" x14ac:dyDescent="0.2">
      <c r="A108" s="1106" t="s">
        <v>1298</v>
      </c>
      <c r="B108" s="751"/>
      <c r="C108" s="744"/>
      <c r="D108" s="1108"/>
      <c r="E108" s="746">
        <f t="shared" si="7"/>
        <v>0</v>
      </c>
    </row>
    <row r="109" spans="1:5" x14ac:dyDescent="0.2">
      <c r="A109" s="1106" t="s">
        <v>2062</v>
      </c>
      <c r="B109" s="751">
        <v>2</v>
      </c>
      <c r="C109" s="744"/>
      <c r="D109" s="1108"/>
      <c r="E109" s="746">
        <f t="shared" si="7"/>
        <v>2</v>
      </c>
    </row>
    <row r="110" spans="1:5" x14ac:dyDescent="0.2">
      <c r="A110" s="1106" t="s">
        <v>1299</v>
      </c>
      <c r="B110" s="751"/>
      <c r="C110" s="744"/>
      <c r="D110" s="744"/>
      <c r="E110" s="746">
        <f t="shared" si="7"/>
        <v>0</v>
      </c>
    </row>
    <row r="111" spans="1:5" x14ac:dyDescent="0.2">
      <c r="A111" s="1107" t="s">
        <v>2296</v>
      </c>
      <c r="B111" s="751">
        <v>7</v>
      </c>
      <c r="C111" s="744"/>
      <c r="D111" s="1114"/>
      <c r="E111" s="746">
        <f t="shared" si="7"/>
        <v>7</v>
      </c>
    </row>
    <row r="112" spans="1:5" s="700" customFormat="1" x14ac:dyDescent="0.2">
      <c r="A112" s="1107" t="s">
        <v>2847</v>
      </c>
      <c r="B112" s="751"/>
      <c r="C112" s="744"/>
      <c r="D112" s="1114"/>
      <c r="E112" s="746">
        <f t="shared" si="7"/>
        <v>0</v>
      </c>
    </row>
    <row r="113" spans="1:5" x14ac:dyDescent="0.2">
      <c r="A113" s="1107" t="s">
        <v>1740</v>
      </c>
      <c r="B113" s="751"/>
      <c r="C113" s="744"/>
      <c r="D113" s="744"/>
      <c r="E113" s="746">
        <f t="shared" si="7"/>
        <v>0</v>
      </c>
    </row>
    <row r="114" spans="1:5" x14ac:dyDescent="0.2">
      <c r="A114" s="1106" t="s">
        <v>1300</v>
      </c>
      <c r="B114" s="751">
        <v>1</v>
      </c>
      <c r="C114" s="744"/>
      <c r="D114" s="744"/>
      <c r="E114" s="746">
        <f t="shared" si="7"/>
        <v>1</v>
      </c>
    </row>
    <row r="115" spans="1:5" x14ac:dyDescent="0.2">
      <c r="A115" s="1106" t="s">
        <v>1301</v>
      </c>
      <c r="B115" s="751">
        <v>49</v>
      </c>
      <c r="C115" s="744"/>
      <c r="D115" s="1114"/>
      <c r="E115" s="746">
        <f t="shared" si="7"/>
        <v>49</v>
      </c>
    </row>
    <row r="116" spans="1:5" x14ac:dyDescent="0.2">
      <c r="A116" s="1107" t="s">
        <v>1707</v>
      </c>
      <c r="B116" s="751">
        <v>10</v>
      </c>
      <c r="C116" s="744"/>
      <c r="D116" s="1114"/>
      <c r="E116" s="746">
        <f t="shared" si="7"/>
        <v>10</v>
      </c>
    </row>
    <row r="117" spans="1:5" x14ac:dyDescent="0.2">
      <c r="A117" s="1107" t="s">
        <v>1666</v>
      </c>
      <c r="B117" s="751">
        <v>10</v>
      </c>
      <c r="C117" s="744"/>
      <c r="D117" s="1114"/>
      <c r="E117" s="746">
        <f t="shared" si="7"/>
        <v>10</v>
      </c>
    </row>
    <row r="118" spans="1:5" x14ac:dyDescent="0.2">
      <c r="A118" s="1107" t="s">
        <v>2291</v>
      </c>
      <c r="B118" s="751">
        <v>3</v>
      </c>
      <c r="C118" s="744"/>
      <c r="D118" s="1114"/>
      <c r="E118" s="746">
        <f>B118</f>
        <v>3</v>
      </c>
    </row>
    <row r="119" spans="1:5" s="700" customFormat="1" x14ac:dyDescent="0.2">
      <c r="A119" s="1107" t="s">
        <v>2599</v>
      </c>
      <c r="B119" s="751"/>
      <c r="C119" s="744"/>
      <c r="D119" s="1114"/>
      <c r="E119" s="746">
        <f>B119</f>
        <v>0</v>
      </c>
    </row>
    <row r="120" spans="1:5" x14ac:dyDescent="0.2">
      <c r="A120" s="1107" t="s">
        <v>2066</v>
      </c>
      <c r="B120" s="751">
        <v>41</v>
      </c>
      <c r="C120" s="744"/>
      <c r="D120" s="1114"/>
      <c r="E120" s="746">
        <f t="shared" si="7"/>
        <v>41</v>
      </c>
    </row>
    <row r="121" spans="1:5" x14ac:dyDescent="0.2">
      <c r="A121" s="1106" t="s">
        <v>1302</v>
      </c>
      <c r="B121" s="751">
        <v>31</v>
      </c>
      <c r="C121" s="744"/>
      <c r="D121" s="1114"/>
      <c r="E121" s="746">
        <f t="shared" si="7"/>
        <v>31</v>
      </c>
    </row>
    <row r="122" spans="1:5" x14ac:dyDescent="0.2">
      <c r="A122" s="1106" t="s">
        <v>1965</v>
      </c>
      <c r="B122" s="751">
        <v>60</v>
      </c>
      <c r="C122" s="744"/>
      <c r="D122" s="744"/>
      <c r="E122" s="746">
        <f t="shared" si="7"/>
        <v>60</v>
      </c>
    </row>
    <row r="123" spans="1:5" x14ac:dyDescent="0.2">
      <c r="A123" s="1106" t="s">
        <v>1303</v>
      </c>
      <c r="B123" s="751">
        <v>4</v>
      </c>
      <c r="C123" s="744"/>
      <c r="D123" s="1108"/>
      <c r="E123" s="746">
        <f t="shared" si="7"/>
        <v>4</v>
      </c>
    </row>
    <row r="124" spans="1:5" x14ac:dyDescent="0.2">
      <c r="A124" s="1106" t="s">
        <v>2270</v>
      </c>
      <c r="B124" s="751">
        <v>1</v>
      </c>
      <c r="C124" s="744"/>
      <c r="D124" s="1108"/>
      <c r="E124" s="746">
        <f t="shared" si="7"/>
        <v>1</v>
      </c>
    </row>
    <row r="125" spans="1:5" x14ac:dyDescent="0.2">
      <c r="A125" s="1106" t="s">
        <v>2292</v>
      </c>
      <c r="B125" s="751"/>
      <c r="C125" s="744"/>
      <c r="D125" s="1108"/>
      <c r="E125" s="746">
        <f>B125</f>
        <v>0</v>
      </c>
    </row>
    <row r="126" spans="1:5" x14ac:dyDescent="0.2">
      <c r="A126" s="1106" t="s">
        <v>2065</v>
      </c>
      <c r="B126" s="751">
        <v>60</v>
      </c>
      <c r="C126" s="744"/>
      <c r="D126" s="1108"/>
      <c r="E126" s="746">
        <f t="shared" si="7"/>
        <v>60</v>
      </c>
    </row>
    <row r="127" spans="1:5" x14ac:dyDescent="0.2">
      <c r="A127" s="1107" t="s">
        <v>1803</v>
      </c>
      <c r="B127" s="751">
        <v>3</v>
      </c>
      <c r="C127" s="744"/>
      <c r="D127" s="1108"/>
      <c r="E127" s="746">
        <f t="shared" si="7"/>
        <v>3</v>
      </c>
    </row>
    <row r="128" spans="1:5" x14ac:dyDescent="0.2">
      <c r="A128" s="1107" t="s">
        <v>1245</v>
      </c>
      <c r="B128" s="751"/>
      <c r="C128" s="744"/>
      <c r="D128" s="1108"/>
      <c r="E128" s="746">
        <f t="shared" si="7"/>
        <v>0</v>
      </c>
    </row>
    <row r="129" spans="1:5" x14ac:dyDescent="0.2">
      <c r="A129" s="1106" t="s">
        <v>1304</v>
      </c>
      <c r="B129" s="751">
        <v>39</v>
      </c>
      <c r="C129" s="744"/>
      <c r="D129" s="744"/>
      <c r="E129" s="746">
        <f t="shared" si="7"/>
        <v>39</v>
      </c>
    </row>
    <row r="130" spans="1:5" x14ac:dyDescent="0.2">
      <c r="A130" s="1107" t="s">
        <v>1661</v>
      </c>
      <c r="B130" s="751"/>
      <c r="C130" s="744"/>
      <c r="D130" s="744"/>
      <c r="E130" s="746">
        <f t="shared" si="7"/>
        <v>0</v>
      </c>
    </row>
    <row r="131" spans="1:5" x14ac:dyDescent="0.2">
      <c r="A131" s="1106" t="s">
        <v>1305</v>
      </c>
      <c r="B131" s="751">
        <v>14</v>
      </c>
      <c r="C131" s="744"/>
      <c r="D131" s="744"/>
      <c r="E131" s="746">
        <f t="shared" si="7"/>
        <v>14</v>
      </c>
    </row>
    <row r="132" spans="1:5" x14ac:dyDescent="0.2">
      <c r="A132" s="1107" t="s">
        <v>1713</v>
      </c>
      <c r="B132" s="751"/>
      <c r="C132" s="744"/>
      <c r="D132" s="744"/>
      <c r="E132" s="746">
        <f t="shared" si="7"/>
        <v>0</v>
      </c>
    </row>
    <row r="133" spans="1:5" x14ac:dyDescent="0.2">
      <c r="A133" s="1107" t="s">
        <v>2067</v>
      </c>
      <c r="B133" s="751"/>
      <c r="C133" s="744"/>
      <c r="D133" s="744"/>
      <c r="E133" s="746">
        <f t="shared" si="7"/>
        <v>0</v>
      </c>
    </row>
    <row r="134" spans="1:5" x14ac:dyDescent="0.2">
      <c r="A134" s="1106" t="s">
        <v>1306</v>
      </c>
      <c r="B134" s="751">
        <v>4</v>
      </c>
      <c r="C134" s="744"/>
      <c r="D134" s="744"/>
      <c r="E134" s="746">
        <f t="shared" si="7"/>
        <v>4</v>
      </c>
    </row>
    <row r="135" spans="1:5" x14ac:dyDescent="0.2">
      <c r="A135" s="1106" t="s">
        <v>1968</v>
      </c>
      <c r="B135" s="751">
        <v>6</v>
      </c>
      <c r="C135" s="744"/>
      <c r="D135" s="744"/>
      <c r="E135" s="746">
        <f t="shared" si="7"/>
        <v>6</v>
      </c>
    </row>
    <row r="136" spans="1:5" x14ac:dyDescent="0.2">
      <c r="A136" s="1106" t="s">
        <v>1307</v>
      </c>
      <c r="B136" s="751"/>
      <c r="C136" s="744"/>
      <c r="D136" s="744"/>
      <c r="E136" s="746">
        <f t="shared" si="7"/>
        <v>0</v>
      </c>
    </row>
    <row r="137" spans="1:5" x14ac:dyDescent="0.2">
      <c r="A137" s="1107" t="s">
        <v>1605</v>
      </c>
      <c r="B137" s="751">
        <v>6</v>
      </c>
      <c r="C137" s="744"/>
      <c r="D137" s="744"/>
      <c r="E137" s="746">
        <f t="shared" si="7"/>
        <v>6</v>
      </c>
    </row>
    <row r="138" spans="1:5" x14ac:dyDescent="0.2">
      <c r="A138" s="1107" t="s">
        <v>2272</v>
      </c>
      <c r="B138" s="751">
        <v>4</v>
      </c>
      <c r="C138" s="1104"/>
      <c r="D138" s="744"/>
      <c r="E138" s="746">
        <f>B138</f>
        <v>4</v>
      </c>
    </row>
    <row r="139" spans="1:5" x14ac:dyDescent="0.2">
      <c r="A139" s="1107" t="s">
        <v>2271</v>
      </c>
      <c r="B139" s="751"/>
      <c r="C139" s="744"/>
      <c r="D139" s="744"/>
      <c r="E139" s="746">
        <f>B139</f>
        <v>0</v>
      </c>
    </row>
    <row r="140" spans="1:5" x14ac:dyDescent="0.2">
      <c r="A140" s="1107" t="s">
        <v>1597</v>
      </c>
      <c r="B140" s="751">
        <v>36</v>
      </c>
      <c r="C140" s="744"/>
      <c r="D140" s="744"/>
      <c r="E140" s="746">
        <f t="shared" si="7"/>
        <v>36</v>
      </c>
    </row>
    <row r="141" spans="1:5" x14ac:dyDescent="0.2">
      <c r="A141" s="1107" t="s">
        <v>2275</v>
      </c>
      <c r="B141" s="751">
        <v>2</v>
      </c>
      <c r="C141" s="744"/>
      <c r="D141" s="744"/>
      <c r="E141" s="746">
        <f>B141</f>
        <v>2</v>
      </c>
    </row>
    <row r="142" spans="1:5" x14ac:dyDescent="0.2">
      <c r="A142" s="1107" t="s">
        <v>2274</v>
      </c>
      <c r="B142" s="751">
        <v>4</v>
      </c>
      <c r="C142" s="744"/>
      <c r="D142" s="744"/>
      <c r="E142" s="746">
        <f>B142</f>
        <v>4</v>
      </c>
    </row>
    <row r="143" spans="1:5" s="700" customFormat="1" x14ac:dyDescent="0.2">
      <c r="A143" s="1107" t="s">
        <v>2901</v>
      </c>
      <c r="B143" s="751">
        <v>9</v>
      </c>
      <c r="C143" s="744"/>
      <c r="D143" s="744"/>
      <c r="E143" s="746">
        <f>B143</f>
        <v>9</v>
      </c>
    </row>
    <row r="144" spans="1:5" x14ac:dyDescent="0.2">
      <c r="A144" s="1106" t="s">
        <v>1308</v>
      </c>
      <c r="B144" s="751">
        <v>60</v>
      </c>
      <c r="C144" s="744"/>
      <c r="D144" s="744"/>
      <c r="E144" s="746">
        <f t="shared" si="7"/>
        <v>60</v>
      </c>
    </row>
    <row r="145" spans="1:5" x14ac:dyDescent="0.2">
      <c r="A145" s="1106" t="s">
        <v>1309</v>
      </c>
      <c r="B145" s="751"/>
      <c r="C145" s="744"/>
      <c r="D145" s="744"/>
      <c r="E145" s="746">
        <f t="shared" si="7"/>
        <v>0</v>
      </c>
    </row>
    <row r="146" spans="1:5" x14ac:dyDescent="0.2">
      <c r="A146" s="1106" t="s">
        <v>2903</v>
      </c>
      <c r="B146" s="751">
        <v>46</v>
      </c>
      <c r="C146" s="744"/>
      <c r="D146" s="744"/>
      <c r="E146" s="746">
        <f t="shared" si="7"/>
        <v>46</v>
      </c>
    </row>
    <row r="147" spans="1:5" s="700" customFormat="1" x14ac:dyDescent="0.2">
      <c r="A147" s="1106" t="s">
        <v>2902</v>
      </c>
      <c r="B147" s="751">
        <v>4</v>
      </c>
      <c r="C147" s="744"/>
      <c r="D147" s="744"/>
      <c r="E147" s="746">
        <f t="shared" ref="E147" si="8">B147-C147-D147</f>
        <v>4</v>
      </c>
    </row>
    <row r="148" spans="1:5" x14ac:dyDescent="0.2">
      <c r="A148" s="1106" t="s">
        <v>1798</v>
      </c>
      <c r="B148" s="751">
        <v>2</v>
      </c>
      <c r="C148" s="744"/>
      <c r="D148" s="744"/>
      <c r="E148" s="746">
        <f t="shared" si="7"/>
        <v>2</v>
      </c>
    </row>
    <row r="149" spans="1:5" x14ac:dyDescent="0.2">
      <c r="A149" s="1106" t="s">
        <v>1310</v>
      </c>
      <c r="B149" s="751">
        <v>9</v>
      </c>
      <c r="C149" s="744"/>
      <c r="D149" s="744"/>
      <c r="E149" s="746">
        <f t="shared" si="7"/>
        <v>9</v>
      </c>
    </row>
    <row r="150" spans="1:5" x14ac:dyDescent="0.2">
      <c r="A150" s="1106" t="s">
        <v>1311</v>
      </c>
      <c r="B150" s="751">
        <v>29</v>
      </c>
      <c r="C150" s="744"/>
      <c r="D150" s="744"/>
      <c r="E150" s="746">
        <f t="shared" si="7"/>
        <v>29</v>
      </c>
    </row>
    <row r="151" spans="1:5" x14ac:dyDescent="0.2">
      <c r="A151" s="1106" t="s">
        <v>1312</v>
      </c>
      <c r="B151" s="751">
        <v>82</v>
      </c>
      <c r="C151" s="744"/>
      <c r="D151" s="744"/>
      <c r="E151" s="746">
        <f t="shared" si="7"/>
        <v>82</v>
      </c>
    </row>
    <row r="152" spans="1:5" x14ac:dyDescent="0.2">
      <c r="A152" s="1106" t="s">
        <v>1312</v>
      </c>
      <c r="B152" s="751"/>
      <c r="C152" s="744"/>
      <c r="D152" s="744"/>
      <c r="E152" s="746">
        <f t="shared" si="7"/>
        <v>0</v>
      </c>
    </row>
    <row r="153" spans="1:5" x14ac:dyDescent="0.2">
      <c r="A153" s="1106" t="s">
        <v>1967</v>
      </c>
      <c r="B153" s="751">
        <v>1</v>
      </c>
      <c r="C153" s="744"/>
      <c r="D153" s="744"/>
      <c r="E153" s="746">
        <f t="shared" si="7"/>
        <v>1</v>
      </c>
    </row>
    <row r="154" spans="1:5" x14ac:dyDescent="0.2">
      <c r="A154" s="1106" t="s">
        <v>1313</v>
      </c>
      <c r="B154" s="751">
        <v>10</v>
      </c>
      <c r="C154" s="744"/>
      <c r="D154" s="744"/>
      <c r="E154" s="746">
        <f t="shared" si="7"/>
        <v>10</v>
      </c>
    </row>
    <row r="155" spans="1:5" x14ac:dyDescent="0.2">
      <c r="A155" s="1106" t="s">
        <v>1315</v>
      </c>
      <c r="B155" s="751">
        <v>7</v>
      </c>
      <c r="C155" s="744"/>
      <c r="D155" s="744"/>
      <c r="E155" s="746">
        <f t="shared" si="7"/>
        <v>7</v>
      </c>
    </row>
    <row r="156" spans="1:5" x14ac:dyDescent="0.2">
      <c r="A156" s="1106" t="s">
        <v>1316</v>
      </c>
      <c r="B156" s="751">
        <v>470</v>
      </c>
      <c r="C156" s="744"/>
      <c r="D156" s="1114"/>
      <c r="E156" s="746">
        <f t="shared" si="7"/>
        <v>470</v>
      </c>
    </row>
    <row r="157" spans="1:5" x14ac:dyDescent="0.2">
      <c r="A157" s="1106" t="s">
        <v>1314</v>
      </c>
      <c r="B157" s="751">
        <v>26</v>
      </c>
      <c r="C157" s="744"/>
      <c r="D157" s="1114"/>
      <c r="E157" s="746">
        <f>B157</f>
        <v>26</v>
      </c>
    </row>
    <row r="158" spans="1:5" x14ac:dyDescent="0.2">
      <c r="A158" s="1106" t="s">
        <v>1317</v>
      </c>
      <c r="B158" s="751">
        <v>36</v>
      </c>
      <c r="C158" s="744"/>
      <c r="D158" s="1114"/>
      <c r="E158" s="746">
        <f t="shared" si="7"/>
        <v>36</v>
      </c>
    </row>
    <row r="159" spans="1:5" x14ac:dyDescent="0.2">
      <c r="A159" s="1107" t="s">
        <v>1708</v>
      </c>
      <c r="B159" s="751">
        <v>4</v>
      </c>
      <c r="C159" s="744"/>
      <c r="D159" s="744"/>
      <c r="E159" s="746">
        <f t="shared" si="7"/>
        <v>4</v>
      </c>
    </row>
    <row r="160" spans="1:5" x14ac:dyDescent="0.2">
      <c r="A160" s="1107" t="s">
        <v>1709</v>
      </c>
      <c r="B160" s="751"/>
      <c r="C160" s="744"/>
      <c r="D160" s="744"/>
      <c r="E160" s="746">
        <f t="shared" si="7"/>
        <v>0</v>
      </c>
    </row>
    <row r="161" spans="1:5" x14ac:dyDescent="0.2">
      <c r="A161" s="1106" t="s">
        <v>1318</v>
      </c>
      <c r="B161" s="1355">
        <v>31</v>
      </c>
      <c r="C161" s="744"/>
      <c r="D161" s="1114"/>
      <c r="E161" s="746">
        <f t="shared" si="7"/>
        <v>31</v>
      </c>
    </row>
    <row r="162" spans="1:5" x14ac:dyDescent="0.2">
      <c r="A162" s="1106" t="s">
        <v>1319</v>
      </c>
      <c r="B162" s="1355">
        <v>24</v>
      </c>
      <c r="C162" s="744"/>
      <c r="D162" s="1114"/>
      <c r="E162" s="746">
        <f t="shared" si="7"/>
        <v>24</v>
      </c>
    </row>
    <row r="163" spans="1:5" x14ac:dyDescent="0.2">
      <c r="A163" s="1106" t="s">
        <v>1320</v>
      </c>
      <c r="B163" s="1355">
        <v>1</v>
      </c>
      <c r="C163" s="744"/>
      <c r="D163" s="1114"/>
      <c r="E163" s="746">
        <f t="shared" si="7"/>
        <v>1</v>
      </c>
    </row>
    <row r="164" spans="1:5" x14ac:dyDescent="0.2">
      <c r="A164" s="1106" t="s">
        <v>2276</v>
      </c>
      <c r="B164" s="1355"/>
      <c r="C164" s="744"/>
      <c r="D164" s="1114"/>
      <c r="E164" s="746">
        <f t="shared" si="7"/>
        <v>0</v>
      </c>
    </row>
    <row r="165" spans="1:5" x14ac:dyDescent="0.2">
      <c r="A165" s="1106" t="s">
        <v>1321</v>
      </c>
      <c r="B165" s="1355"/>
      <c r="C165" s="744"/>
      <c r="D165" s="1114"/>
      <c r="E165" s="746">
        <f t="shared" si="7"/>
        <v>0</v>
      </c>
    </row>
    <row r="166" spans="1:5" x14ac:dyDescent="0.2">
      <c r="A166" s="1106" t="s">
        <v>1322</v>
      </c>
      <c r="B166" s="1355">
        <v>91</v>
      </c>
      <c r="C166" s="744"/>
      <c r="D166" s="1114"/>
      <c r="E166" s="746">
        <f t="shared" si="7"/>
        <v>91</v>
      </c>
    </row>
    <row r="167" spans="1:5" x14ac:dyDescent="0.2">
      <c r="A167" s="1106" t="s">
        <v>1323</v>
      </c>
      <c r="B167" s="1355"/>
      <c r="C167" s="744"/>
      <c r="D167" s="1114"/>
      <c r="E167" s="746">
        <f t="shared" si="7"/>
        <v>0</v>
      </c>
    </row>
    <row r="168" spans="1:5" x14ac:dyDescent="0.2">
      <c r="A168" s="1106" t="s">
        <v>2277</v>
      </c>
      <c r="B168" s="1355"/>
      <c r="C168" s="744"/>
      <c r="D168" s="1114"/>
      <c r="E168" s="746">
        <f>B168</f>
        <v>0</v>
      </c>
    </row>
    <row r="169" spans="1:5" s="700" customFormat="1" x14ac:dyDescent="0.2">
      <c r="A169" s="1106" t="s">
        <v>2670</v>
      </c>
      <c r="B169" s="1355"/>
      <c r="C169" s="744"/>
      <c r="D169" s="1114"/>
      <c r="E169" s="746">
        <f>B169</f>
        <v>0</v>
      </c>
    </row>
    <row r="170" spans="1:5" x14ac:dyDescent="0.2">
      <c r="A170" s="1106" t="s">
        <v>1324</v>
      </c>
      <c r="B170" s="1355">
        <v>48</v>
      </c>
      <c r="C170" s="744"/>
      <c r="D170" s="1114"/>
      <c r="E170" s="746">
        <f t="shared" si="7"/>
        <v>48</v>
      </c>
    </row>
    <row r="171" spans="1:5" x14ac:dyDescent="0.2">
      <c r="A171" s="1106" t="s">
        <v>2149</v>
      </c>
      <c r="B171" s="1355"/>
      <c r="C171" s="744"/>
      <c r="D171" s="1114"/>
      <c r="E171" s="746">
        <f t="shared" si="7"/>
        <v>0</v>
      </c>
    </row>
    <row r="172" spans="1:5" x14ac:dyDescent="0.2">
      <c r="A172" s="1106" t="s">
        <v>2273</v>
      </c>
      <c r="B172" s="1355">
        <v>33</v>
      </c>
      <c r="C172" s="744"/>
      <c r="D172" s="1114"/>
      <c r="E172" s="746">
        <f>B172</f>
        <v>33</v>
      </c>
    </row>
    <row r="173" spans="1:5" x14ac:dyDescent="0.2">
      <c r="A173" s="1106" t="s">
        <v>1325</v>
      </c>
      <c r="B173" s="751">
        <v>2</v>
      </c>
      <c r="C173" s="744"/>
      <c r="D173" s="744"/>
      <c r="E173" s="746">
        <f t="shared" si="7"/>
        <v>2</v>
      </c>
    </row>
    <row r="174" spans="1:5" x14ac:dyDescent="0.2">
      <c r="A174" s="1106" t="s">
        <v>1325</v>
      </c>
      <c r="B174" s="751">
        <v>1</v>
      </c>
      <c r="C174" s="744"/>
      <c r="D174" s="744"/>
      <c r="E174" s="746">
        <f>B174</f>
        <v>1</v>
      </c>
    </row>
    <row r="175" spans="1:5" x14ac:dyDescent="0.2">
      <c r="A175" s="1106" t="s">
        <v>1326</v>
      </c>
      <c r="B175" s="751">
        <v>14</v>
      </c>
      <c r="C175" s="744"/>
      <c r="D175" s="744"/>
      <c r="E175" s="746">
        <f t="shared" si="7"/>
        <v>14</v>
      </c>
    </row>
    <row r="176" spans="1:5" x14ac:dyDescent="0.2">
      <c r="A176" s="1106" t="s">
        <v>1327</v>
      </c>
      <c r="B176" s="751"/>
      <c r="C176" s="744"/>
      <c r="D176" s="1108"/>
      <c r="E176" s="746">
        <f t="shared" si="7"/>
        <v>0</v>
      </c>
    </row>
    <row r="177" spans="1:5" x14ac:dyDescent="0.2">
      <c r="A177" s="1107" t="s">
        <v>1664</v>
      </c>
      <c r="B177" s="751"/>
      <c r="C177" s="744"/>
      <c r="D177" s="1108"/>
      <c r="E177" s="746">
        <f t="shared" si="7"/>
        <v>0</v>
      </c>
    </row>
    <row r="178" spans="1:5" x14ac:dyDescent="0.2">
      <c r="A178" s="1106" t="s">
        <v>1328</v>
      </c>
      <c r="B178" s="751">
        <v>21</v>
      </c>
      <c r="C178" s="744"/>
      <c r="D178" s="744"/>
      <c r="E178" s="746">
        <f t="shared" si="7"/>
        <v>21</v>
      </c>
    </row>
    <row r="179" spans="1:5" s="700" customFormat="1" x14ac:dyDescent="0.2">
      <c r="A179" s="1106" t="s">
        <v>2904</v>
      </c>
      <c r="B179" s="751"/>
      <c r="C179" s="744"/>
      <c r="D179" s="746"/>
      <c r="E179" s="744">
        <f t="shared" ref="E179" si="9">B179-C179-D179</f>
        <v>0</v>
      </c>
    </row>
    <row r="180" spans="1:5" x14ac:dyDescent="0.2">
      <c r="A180" s="1107" t="s">
        <v>1665</v>
      </c>
      <c r="B180" s="751"/>
      <c r="C180" s="744"/>
      <c r="D180" s="744"/>
      <c r="E180" s="746">
        <f t="shared" si="7"/>
        <v>0</v>
      </c>
    </row>
    <row r="181" spans="1:5" x14ac:dyDescent="0.2">
      <c r="A181" s="1107" t="s">
        <v>1669</v>
      </c>
      <c r="B181" s="751"/>
      <c r="C181" s="744"/>
      <c r="D181" s="744"/>
      <c r="E181" s="746">
        <f>B181-C181-D181</f>
        <v>0</v>
      </c>
    </row>
    <row r="182" spans="1:5" x14ac:dyDescent="0.2">
      <c r="A182" s="1107" t="s">
        <v>1669</v>
      </c>
      <c r="B182" s="751">
        <v>36</v>
      </c>
      <c r="C182" s="744"/>
      <c r="D182" s="1117"/>
      <c r="E182" s="746">
        <f t="shared" ref="E182:E200" si="10">B182-C182-D182</f>
        <v>36</v>
      </c>
    </row>
    <row r="183" spans="1:5" s="700" customFormat="1" x14ac:dyDescent="0.2">
      <c r="A183" s="1107" t="s">
        <v>2064</v>
      </c>
      <c r="B183" s="751">
        <v>21</v>
      </c>
      <c r="C183" s="744"/>
      <c r="D183" s="1117"/>
      <c r="E183" s="746">
        <f t="shared" si="10"/>
        <v>21</v>
      </c>
    </row>
    <row r="184" spans="1:5" x14ac:dyDescent="0.2">
      <c r="A184" s="1106" t="s">
        <v>1329</v>
      </c>
      <c r="B184" s="751">
        <v>26</v>
      </c>
      <c r="C184" s="744"/>
      <c r="D184" s="744"/>
      <c r="E184" s="746">
        <f t="shared" si="10"/>
        <v>26</v>
      </c>
    </row>
    <row r="185" spans="1:5" x14ac:dyDescent="0.2">
      <c r="A185" s="1106" t="s">
        <v>1330</v>
      </c>
      <c r="B185" s="744">
        <v>68</v>
      </c>
      <c r="C185" s="744"/>
      <c r="D185" s="744"/>
      <c r="E185" s="746">
        <f t="shared" si="10"/>
        <v>68</v>
      </c>
    </row>
    <row r="186" spans="1:5" x14ac:dyDescent="0.2">
      <c r="A186" s="1107" t="s">
        <v>1606</v>
      </c>
      <c r="B186" s="744">
        <v>10</v>
      </c>
      <c r="C186" s="744"/>
      <c r="D186" s="744"/>
      <c r="E186" s="746">
        <f t="shared" si="10"/>
        <v>10</v>
      </c>
    </row>
    <row r="187" spans="1:5" x14ac:dyDescent="0.2">
      <c r="A187" s="1106" t="s">
        <v>2797</v>
      </c>
      <c r="B187" s="744">
        <v>2</v>
      </c>
      <c r="C187" s="744"/>
      <c r="D187" s="744"/>
      <c r="E187" s="746">
        <f t="shared" si="10"/>
        <v>2</v>
      </c>
    </row>
    <row r="188" spans="1:5" x14ac:dyDescent="0.2">
      <c r="A188" s="1107" t="s">
        <v>1331</v>
      </c>
      <c r="B188" s="751"/>
      <c r="C188" s="744"/>
      <c r="D188" s="744"/>
      <c r="E188" s="746">
        <f t="shared" si="10"/>
        <v>0</v>
      </c>
    </row>
    <row r="189" spans="1:5" x14ac:dyDescent="0.2">
      <c r="A189" s="1107" t="s">
        <v>1560</v>
      </c>
      <c r="B189" s="751"/>
      <c r="C189" s="744"/>
      <c r="D189" s="744"/>
      <c r="E189" s="746">
        <f t="shared" si="10"/>
        <v>0</v>
      </c>
    </row>
    <row r="190" spans="1:5" x14ac:dyDescent="0.2">
      <c r="A190" s="1107" t="s">
        <v>2467</v>
      </c>
      <c r="B190" s="751">
        <v>5</v>
      </c>
      <c r="C190" s="744"/>
      <c r="D190" s="744"/>
      <c r="E190" s="746">
        <f t="shared" si="10"/>
        <v>5</v>
      </c>
    </row>
    <row r="191" spans="1:5" x14ac:dyDescent="0.2">
      <c r="A191" s="1106" t="s">
        <v>1332</v>
      </c>
      <c r="B191" s="751">
        <v>45</v>
      </c>
      <c r="C191" s="744"/>
      <c r="D191" s="744"/>
      <c r="E191" s="746">
        <f t="shared" si="10"/>
        <v>45</v>
      </c>
    </row>
    <row r="192" spans="1:5" x14ac:dyDescent="0.2">
      <c r="A192" s="1106" t="s">
        <v>1333</v>
      </c>
      <c r="B192" s="751">
        <v>20</v>
      </c>
      <c r="C192" s="744"/>
      <c r="D192" s="744"/>
      <c r="E192" s="746">
        <f t="shared" si="10"/>
        <v>20</v>
      </c>
    </row>
    <row r="193" spans="1:5" x14ac:dyDescent="0.2">
      <c r="A193" s="1107" t="s">
        <v>1572</v>
      </c>
      <c r="B193" s="751"/>
      <c r="C193" s="744"/>
      <c r="D193" s="744"/>
      <c r="E193" s="746">
        <f t="shared" si="10"/>
        <v>0</v>
      </c>
    </row>
    <row r="194" spans="1:5" x14ac:dyDescent="0.2">
      <c r="A194" s="1106" t="s">
        <v>1334</v>
      </c>
      <c r="B194" s="751">
        <v>20</v>
      </c>
      <c r="C194" s="744"/>
      <c r="D194" s="744"/>
      <c r="E194" s="746">
        <f t="shared" si="10"/>
        <v>20</v>
      </c>
    </row>
    <row r="195" spans="1:5" x14ac:dyDescent="0.2">
      <c r="A195" s="1107" t="s">
        <v>1247</v>
      </c>
      <c r="B195" s="751"/>
      <c r="C195" s="744"/>
      <c r="D195" s="744"/>
      <c r="E195" s="746">
        <f t="shared" si="10"/>
        <v>0</v>
      </c>
    </row>
    <row r="196" spans="1:5" x14ac:dyDescent="0.2">
      <c r="A196" s="1106" t="s">
        <v>1335</v>
      </c>
      <c r="B196" s="751"/>
      <c r="C196" s="744"/>
      <c r="D196" s="744"/>
      <c r="E196" s="746">
        <f t="shared" si="10"/>
        <v>0</v>
      </c>
    </row>
    <row r="197" spans="1:5" x14ac:dyDescent="0.2">
      <c r="A197" s="1106" t="s">
        <v>1336</v>
      </c>
      <c r="B197" s="751"/>
      <c r="C197" s="744"/>
      <c r="D197" s="744"/>
      <c r="E197" s="746">
        <f t="shared" si="10"/>
        <v>0</v>
      </c>
    </row>
    <row r="198" spans="1:5" x14ac:dyDescent="0.2">
      <c r="A198" s="1110" t="s">
        <v>1662</v>
      </c>
      <c r="B198" s="1358"/>
      <c r="C198" s="748"/>
      <c r="D198" s="748"/>
      <c r="E198" s="754"/>
    </row>
    <row r="199" spans="1:5" x14ac:dyDescent="0.2">
      <c r="A199" s="1110" t="s">
        <v>2298</v>
      </c>
      <c r="B199" s="1358">
        <v>1</v>
      </c>
      <c r="C199" s="748"/>
      <c r="D199" s="748"/>
      <c r="E199" s="754">
        <f>B199</f>
        <v>1</v>
      </c>
    </row>
    <row r="200" spans="1:5" ht="13.5" thickBot="1" x14ac:dyDescent="0.25">
      <c r="A200" s="1111" t="s">
        <v>1337</v>
      </c>
      <c r="B200" s="1359"/>
      <c r="C200" s="1112"/>
      <c r="D200" s="1112"/>
      <c r="E200" s="757">
        <f t="shared" si="10"/>
        <v>0</v>
      </c>
    </row>
    <row r="201" spans="1:5" ht="15.75" thickBot="1" x14ac:dyDescent="0.25">
      <c r="A201" s="728" t="s">
        <v>1338</v>
      </c>
      <c r="B201" s="722"/>
      <c r="C201" s="712"/>
      <c r="D201" s="712"/>
      <c r="E201" s="712"/>
    </row>
    <row r="202" spans="1:5" x14ac:dyDescent="0.2">
      <c r="A202" s="1094" t="s">
        <v>1339</v>
      </c>
      <c r="B202" s="1360">
        <v>42</v>
      </c>
      <c r="C202" s="735"/>
      <c r="D202" s="764"/>
      <c r="E202" s="734">
        <f t="shared" ref="E202:E268" si="11">B202-C202-D202</f>
        <v>42</v>
      </c>
    </row>
    <row r="203" spans="1:5" x14ac:dyDescent="0.2">
      <c r="A203" s="1095" t="s">
        <v>1340</v>
      </c>
      <c r="B203" s="751">
        <v>10</v>
      </c>
      <c r="C203" s="755"/>
      <c r="D203" s="752"/>
      <c r="E203" s="744">
        <f t="shared" si="11"/>
        <v>10</v>
      </c>
    </row>
    <row r="204" spans="1:5" x14ac:dyDescent="0.2">
      <c r="A204" s="1096" t="s">
        <v>1341</v>
      </c>
      <c r="B204" s="1319">
        <v>36</v>
      </c>
      <c r="C204" s="717"/>
      <c r="D204" s="704"/>
      <c r="E204" s="744">
        <f t="shared" si="11"/>
        <v>36</v>
      </c>
    </row>
    <row r="205" spans="1:5" x14ac:dyDescent="0.2">
      <c r="A205" s="1096" t="s">
        <v>2058</v>
      </c>
      <c r="B205" s="1319">
        <v>100</v>
      </c>
      <c r="C205" s="717"/>
      <c r="D205" s="704"/>
      <c r="E205" s="744">
        <f t="shared" si="11"/>
        <v>100</v>
      </c>
    </row>
    <row r="206" spans="1:5" x14ac:dyDescent="0.2">
      <c r="A206" s="1096" t="s">
        <v>1799</v>
      </c>
      <c r="B206" s="1319">
        <v>45</v>
      </c>
      <c r="C206" s="717"/>
      <c r="D206" s="704"/>
      <c r="E206" s="744">
        <f t="shared" si="11"/>
        <v>45</v>
      </c>
    </row>
    <row r="207" spans="1:5" x14ac:dyDescent="0.2">
      <c r="A207" s="1097" t="s">
        <v>2053</v>
      </c>
      <c r="B207" s="1319">
        <v>20</v>
      </c>
      <c r="C207" s="717"/>
      <c r="D207" s="704"/>
      <c r="E207" s="744">
        <f t="shared" si="11"/>
        <v>20</v>
      </c>
    </row>
    <row r="208" spans="1:5" x14ac:dyDescent="0.2">
      <c r="A208" s="1095" t="s">
        <v>1342</v>
      </c>
      <c r="B208" s="751">
        <v>133</v>
      </c>
      <c r="C208" s="755"/>
      <c r="D208" s="752"/>
      <c r="E208" s="744">
        <f t="shared" si="11"/>
        <v>133</v>
      </c>
    </row>
    <row r="209" spans="1:5" x14ac:dyDescent="0.2">
      <c r="A209" s="1098" t="s">
        <v>2052</v>
      </c>
      <c r="B209" s="1358">
        <v>8</v>
      </c>
      <c r="C209" s="755"/>
      <c r="D209" s="752"/>
      <c r="E209" s="744">
        <f t="shared" si="11"/>
        <v>8</v>
      </c>
    </row>
    <row r="210" spans="1:5" s="700" customFormat="1" x14ac:dyDescent="0.2">
      <c r="A210" s="1099" t="s">
        <v>2820</v>
      </c>
      <c r="B210" s="751"/>
      <c r="C210" s="746"/>
      <c r="D210" s="754"/>
      <c r="E210" s="744">
        <f t="shared" ref="E210" si="12">B210-C210-D210</f>
        <v>0</v>
      </c>
    </row>
    <row r="211" spans="1:5" x14ac:dyDescent="0.2">
      <c r="A211" s="1095" t="s">
        <v>2060</v>
      </c>
      <c r="B211" s="1358">
        <v>90</v>
      </c>
      <c r="C211" s="755"/>
      <c r="D211" s="752"/>
      <c r="E211" s="744">
        <f t="shared" si="11"/>
        <v>90</v>
      </c>
    </row>
    <row r="212" spans="1:5" s="700" customFormat="1" x14ac:dyDescent="0.2">
      <c r="A212" s="1095" t="s">
        <v>2821</v>
      </c>
      <c r="B212" s="1358"/>
      <c r="C212" s="755"/>
      <c r="D212" s="752"/>
      <c r="E212" s="744">
        <f t="shared" ref="E212" si="13">B212-C212-D212</f>
        <v>0</v>
      </c>
    </row>
    <row r="213" spans="1:5" x14ac:dyDescent="0.2">
      <c r="A213" s="1099" t="s">
        <v>1343</v>
      </c>
      <c r="B213" s="751">
        <v>47</v>
      </c>
      <c r="C213" s="746"/>
      <c r="D213" s="746"/>
      <c r="E213" s="744">
        <f t="shared" si="11"/>
        <v>47</v>
      </c>
    </row>
    <row r="214" spans="1:5" s="700" customFormat="1" x14ac:dyDescent="0.2">
      <c r="A214" s="1099" t="s">
        <v>2671</v>
      </c>
      <c r="B214" s="751">
        <v>20</v>
      </c>
      <c r="C214" s="746"/>
      <c r="D214" s="754"/>
      <c r="E214" s="744">
        <f t="shared" si="11"/>
        <v>20</v>
      </c>
    </row>
    <row r="215" spans="1:5" s="700" customFormat="1" x14ac:dyDescent="0.2">
      <c r="A215" s="1099" t="s">
        <v>2672</v>
      </c>
      <c r="B215" s="751">
        <v>20</v>
      </c>
      <c r="C215" s="746"/>
      <c r="D215" s="754"/>
      <c r="E215" s="744">
        <f t="shared" si="11"/>
        <v>20</v>
      </c>
    </row>
    <row r="216" spans="1:5" s="700" customFormat="1" x14ac:dyDescent="0.2">
      <c r="A216" s="1099" t="s">
        <v>2819</v>
      </c>
      <c r="B216" s="751"/>
      <c r="C216" s="746"/>
      <c r="D216" s="754"/>
      <c r="E216" s="744">
        <f t="shared" ref="E216" si="14">B216-C216-D216</f>
        <v>0</v>
      </c>
    </row>
    <row r="217" spans="1:5" s="700" customFormat="1" x14ac:dyDescent="0.2">
      <c r="A217" s="1099" t="s">
        <v>2673</v>
      </c>
      <c r="B217" s="751">
        <v>20</v>
      </c>
      <c r="C217" s="746"/>
      <c r="D217" s="754"/>
      <c r="E217" s="744">
        <f t="shared" si="11"/>
        <v>20</v>
      </c>
    </row>
    <row r="218" spans="1:5" x14ac:dyDescent="0.2">
      <c r="A218" s="1101" t="s">
        <v>1344</v>
      </c>
      <c r="B218" s="751"/>
      <c r="C218" s="746"/>
      <c r="D218" s="754"/>
      <c r="E218" s="744">
        <f t="shared" si="11"/>
        <v>0</v>
      </c>
    </row>
    <row r="219" spans="1:5" s="700" customFormat="1" x14ac:dyDescent="0.2">
      <c r="A219" s="1099" t="s">
        <v>2900</v>
      </c>
      <c r="B219" s="751">
        <v>1</v>
      </c>
      <c r="C219" s="746"/>
      <c r="D219" s="754"/>
      <c r="E219" s="744">
        <f t="shared" si="11"/>
        <v>1</v>
      </c>
    </row>
    <row r="220" spans="1:5" x14ac:dyDescent="0.2">
      <c r="A220" s="1099" t="s">
        <v>2284</v>
      </c>
      <c r="B220" s="751">
        <v>1</v>
      </c>
      <c r="C220" s="746"/>
      <c r="D220" s="754"/>
      <c r="E220" s="744">
        <f t="shared" ref="E220:E223" si="15">B220</f>
        <v>1</v>
      </c>
    </row>
    <row r="221" spans="1:5" x14ac:dyDescent="0.2">
      <c r="A221" s="1099" t="s">
        <v>2285</v>
      </c>
      <c r="B221" s="751"/>
      <c r="C221" s="746"/>
      <c r="D221" s="754"/>
      <c r="E221" s="744">
        <f t="shared" si="15"/>
        <v>0</v>
      </c>
    </row>
    <row r="222" spans="1:5" x14ac:dyDescent="0.2">
      <c r="A222" s="1099" t="s">
        <v>2418</v>
      </c>
      <c r="B222" s="751">
        <v>1</v>
      </c>
      <c r="C222" s="746"/>
      <c r="D222" s="754"/>
      <c r="E222" s="744">
        <f t="shared" si="15"/>
        <v>1</v>
      </c>
    </row>
    <row r="223" spans="1:5" x14ac:dyDescent="0.2">
      <c r="A223" s="1099" t="s">
        <v>2286</v>
      </c>
      <c r="B223" s="751">
        <v>1</v>
      </c>
      <c r="C223" s="746"/>
      <c r="D223" s="754"/>
      <c r="E223" s="744">
        <f t="shared" si="15"/>
        <v>1</v>
      </c>
    </row>
    <row r="224" spans="1:5" x14ac:dyDescent="0.2">
      <c r="A224" s="1099" t="s">
        <v>1345</v>
      </c>
      <c r="B224" s="751"/>
      <c r="C224" s="746"/>
      <c r="D224" s="754"/>
      <c r="E224" s="744">
        <f t="shared" si="11"/>
        <v>0</v>
      </c>
    </row>
    <row r="225" spans="1:5" x14ac:dyDescent="0.2">
      <c r="A225" s="1099" t="s">
        <v>1346</v>
      </c>
      <c r="B225" s="751"/>
      <c r="C225" s="746"/>
      <c r="D225" s="754"/>
      <c r="E225" s="744">
        <f t="shared" si="11"/>
        <v>0</v>
      </c>
    </row>
    <row r="226" spans="1:5" x14ac:dyDescent="0.2">
      <c r="A226" s="1099" t="s">
        <v>1347</v>
      </c>
      <c r="B226" s="751"/>
      <c r="C226" s="746"/>
      <c r="D226" s="746"/>
      <c r="E226" s="744">
        <f t="shared" si="11"/>
        <v>0</v>
      </c>
    </row>
    <row r="227" spans="1:5" x14ac:dyDescent="0.2">
      <c r="A227" s="1099" t="s">
        <v>1348</v>
      </c>
      <c r="B227" s="751"/>
      <c r="C227" s="744"/>
      <c r="D227" s="708"/>
      <c r="E227" s="744">
        <f t="shared" si="11"/>
        <v>0</v>
      </c>
    </row>
    <row r="228" spans="1:5" x14ac:dyDescent="0.2">
      <c r="A228" s="1100" t="s">
        <v>1663</v>
      </c>
      <c r="B228" s="751"/>
      <c r="C228" s="744"/>
      <c r="D228" s="708"/>
      <c r="E228" s="744">
        <f t="shared" si="11"/>
        <v>0</v>
      </c>
    </row>
    <row r="229" spans="1:5" x14ac:dyDescent="0.2">
      <c r="A229" s="1099" t="s">
        <v>1349</v>
      </c>
      <c r="B229" s="751"/>
      <c r="C229" s="744"/>
      <c r="D229" s="746"/>
      <c r="E229" s="744">
        <f t="shared" si="11"/>
        <v>0</v>
      </c>
    </row>
    <row r="230" spans="1:5" x14ac:dyDescent="0.2">
      <c r="A230" s="1099" t="s">
        <v>1350</v>
      </c>
      <c r="B230" s="751">
        <v>7</v>
      </c>
      <c r="C230" s="1114"/>
      <c r="D230" s="746"/>
      <c r="E230" s="744">
        <f t="shared" si="11"/>
        <v>7</v>
      </c>
    </row>
    <row r="231" spans="1:5" x14ac:dyDescent="0.2">
      <c r="A231" s="1099" t="s">
        <v>1900</v>
      </c>
      <c r="B231" s="751">
        <v>60</v>
      </c>
      <c r="C231" s="744"/>
      <c r="D231" s="746"/>
      <c r="E231" s="744">
        <f t="shared" si="11"/>
        <v>60</v>
      </c>
    </row>
    <row r="232" spans="1:5" x14ac:dyDescent="0.2">
      <c r="A232" s="1099" t="s">
        <v>1351</v>
      </c>
      <c r="B232" s="751">
        <v>50</v>
      </c>
      <c r="C232" s="744"/>
      <c r="D232" s="746"/>
      <c r="E232" s="744">
        <f t="shared" si="11"/>
        <v>50</v>
      </c>
    </row>
    <row r="233" spans="1:5" x14ac:dyDescent="0.2">
      <c r="A233" s="1099" t="s">
        <v>1352</v>
      </c>
      <c r="B233" s="751">
        <v>27</v>
      </c>
      <c r="C233" s="744"/>
      <c r="D233" s="746"/>
      <c r="E233" s="744">
        <f t="shared" si="11"/>
        <v>27</v>
      </c>
    </row>
    <row r="234" spans="1:5" x14ac:dyDescent="0.2">
      <c r="A234" s="1099" t="s">
        <v>1353</v>
      </c>
      <c r="B234" s="751"/>
      <c r="C234" s="744"/>
      <c r="D234" s="746"/>
      <c r="E234" s="744">
        <f t="shared" si="11"/>
        <v>0</v>
      </c>
    </row>
    <row r="235" spans="1:5" x14ac:dyDescent="0.2">
      <c r="A235" s="1099" t="s">
        <v>1354</v>
      </c>
      <c r="B235" s="751"/>
      <c r="C235" s="744"/>
      <c r="D235" s="746"/>
      <c r="E235" s="744">
        <f t="shared" si="11"/>
        <v>0</v>
      </c>
    </row>
    <row r="236" spans="1:5" x14ac:dyDescent="0.2">
      <c r="A236" s="1099" t="s">
        <v>1355</v>
      </c>
      <c r="B236" s="751"/>
      <c r="C236" s="744"/>
      <c r="D236" s="746"/>
      <c r="E236" s="744">
        <f t="shared" si="11"/>
        <v>0</v>
      </c>
    </row>
    <row r="237" spans="1:5" x14ac:dyDescent="0.2">
      <c r="A237" s="1099" t="s">
        <v>1356</v>
      </c>
      <c r="B237" s="751"/>
      <c r="C237" s="744"/>
      <c r="D237" s="746"/>
      <c r="E237" s="744">
        <f t="shared" si="11"/>
        <v>0</v>
      </c>
    </row>
    <row r="238" spans="1:5" x14ac:dyDescent="0.2">
      <c r="A238" s="1099" t="s">
        <v>1357</v>
      </c>
      <c r="B238" s="751"/>
      <c r="C238" s="744"/>
      <c r="D238" s="746"/>
      <c r="E238" s="744">
        <f t="shared" si="11"/>
        <v>0</v>
      </c>
    </row>
    <row r="239" spans="1:5" x14ac:dyDescent="0.2">
      <c r="A239" s="1099" t="s">
        <v>1358</v>
      </c>
      <c r="B239" s="751"/>
      <c r="C239" s="744"/>
      <c r="D239" s="746"/>
      <c r="E239" s="744">
        <f t="shared" si="11"/>
        <v>0</v>
      </c>
    </row>
    <row r="240" spans="1:5" x14ac:dyDescent="0.2">
      <c r="A240" s="1099" t="s">
        <v>1359</v>
      </c>
      <c r="B240" s="751">
        <v>6</v>
      </c>
      <c r="C240" s="744"/>
      <c r="D240" s="746"/>
      <c r="E240" s="744">
        <f t="shared" si="11"/>
        <v>6</v>
      </c>
    </row>
    <row r="241" spans="1:5" x14ac:dyDescent="0.2">
      <c r="A241" s="1099" t="s">
        <v>1360</v>
      </c>
      <c r="B241" s="751"/>
      <c r="C241" s="744"/>
      <c r="D241" s="746"/>
      <c r="E241" s="744">
        <f t="shared" si="11"/>
        <v>0</v>
      </c>
    </row>
    <row r="242" spans="1:5" x14ac:dyDescent="0.2">
      <c r="A242" s="1099" t="s">
        <v>1361</v>
      </c>
      <c r="B242" s="751"/>
      <c r="C242" s="744"/>
      <c r="D242" s="746"/>
      <c r="E242" s="744">
        <f t="shared" si="11"/>
        <v>0</v>
      </c>
    </row>
    <row r="243" spans="1:5" x14ac:dyDescent="0.2">
      <c r="A243" s="1099" t="s">
        <v>1362</v>
      </c>
      <c r="B243" s="751"/>
      <c r="C243" s="744"/>
      <c r="D243" s="746"/>
      <c r="E243" s="744">
        <f t="shared" si="11"/>
        <v>0</v>
      </c>
    </row>
    <row r="244" spans="1:5" x14ac:dyDescent="0.2">
      <c r="A244" s="1099" t="s">
        <v>2150</v>
      </c>
      <c r="B244" s="751">
        <v>80</v>
      </c>
      <c r="C244" s="744"/>
      <c r="D244" s="1102"/>
      <c r="E244" s="744">
        <f t="shared" si="11"/>
        <v>80</v>
      </c>
    </row>
    <row r="245" spans="1:5" x14ac:dyDescent="0.2">
      <c r="A245" s="1099" t="s">
        <v>2059</v>
      </c>
      <c r="B245" s="751">
        <v>135</v>
      </c>
      <c r="C245" s="744"/>
      <c r="D245" s="746"/>
      <c r="E245" s="744">
        <f t="shared" si="11"/>
        <v>135</v>
      </c>
    </row>
    <row r="246" spans="1:5" x14ac:dyDescent="0.2">
      <c r="A246" s="1099" t="s">
        <v>1363</v>
      </c>
      <c r="B246" s="751"/>
      <c r="C246" s="744"/>
      <c r="D246" s="746"/>
      <c r="E246" s="744">
        <f t="shared" si="11"/>
        <v>0</v>
      </c>
    </row>
    <row r="247" spans="1:5" x14ac:dyDescent="0.2">
      <c r="A247" s="1099" t="s">
        <v>1364</v>
      </c>
      <c r="B247" s="751">
        <v>60</v>
      </c>
      <c r="C247" s="744"/>
      <c r="D247" s="746"/>
      <c r="E247" s="744">
        <f t="shared" si="11"/>
        <v>60</v>
      </c>
    </row>
    <row r="248" spans="1:5" x14ac:dyDescent="0.2">
      <c r="A248" s="1100" t="s">
        <v>1712</v>
      </c>
      <c r="B248" s="751"/>
      <c r="C248" s="744"/>
      <c r="D248" s="746"/>
      <c r="E248" s="744">
        <f t="shared" si="11"/>
        <v>0</v>
      </c>
    </row>
    <row r="249" spans="1:5" x14ac:dyDescent="0.2">
      <c r="A249" s="1099" t="s">
        <v>1365</v>
      </c>
      <c r="B249" s="751">
        <v>6</v>
      </c>
      <c r="C249" s="744"/>
      <c r="D249" s="752"/>
      <c r="E249" s="744">
        <f t="shared" si="11"/>
        <v>6</v>
      </c>
    </row>
    <row r="250" spans="1:5" x14ac:dyDescent="0.2">
      <c r="A250" s="1099" t="s">
        <v>1366</v>
      </c>
      <c r="B250" s="751"/>
      <c r="C250" s="744"/>
      <c r="D250" s="746"/>
      <c r="E250" s="744">
        <f t="shared" si="11"/>
        <v>0</v>
      </c>
    </row>
    <row r="251" spans="1:5" x14ac:dyDescent="0.2">
      <c r="A251" s="1099" t="s">
        <v>1367</v>
      </c>
      <c r="B251" s="751"/>
      <c r="C251" s="744"/>
      <c r="D251" s="746"/>
      <c r="E251" s="744">
        <f t="shared" si="11"/>
        <v>0</v>
      </c>
    </row>
    <row r="252" spans="1:5" x14ac:dyDescent="0.2">
      <c r="A252" s="1099" t="s">
        <v>1368</v>
      </c>
      <c r="B252" s="751">
        <v>60</v>
      </c>
      <c r="C252" s="744"/>
      <c r="D252" s="746"/>
      <c r="E252" s="744">
        <f t="shared" si="11"/>
        <v>60</v>
      </c>
    </row>
    <row r="253" spans="1:5" x14ac:dyDescent="0.2">
      <c r="A253" s="1099" t="s">
        <v>1369</v>
      </c>
      <c r="B253" s="751"/>
      <c r="C253" s="744"/>
      <c r="D253" s="746"/>
      <c r="E253" s="744">
        <f t="shared" si="11"/>
        <v>0</v>
      </c>
    </row>
    <row r="254" spans="1:5" x14ac:dyDescent="0.2">
      <c r="A254" s="1099" t="s">
        <v>1370</v>
      </c>
      <c r="B254" s="751"/>
      <c r="C254" s="744"/>
      <c r="D254" s="746"/>
      <c r="E254" s="744">
        <f t="shared" si="11"/>
        <v>0</v>
      </c>
    </row>
    <row r="255" spans="1:5" x14ac:dyDescent="0.2">
      <c r="A255" s="1099" t="s">
        <v>2050</v>
      </c>
      <c r="B255" s="751">
        <v>46</v>
      </c>
      <c r="C255" s="744"/>
      <c r="D255" s="746"/>
      <c r="E255" s="744">
        <f t="shared" si="11"/>
        <v>46</v>
      </c>
    </row>
    <row r="256" spans="1:5" x14ac:dyDescent="0.2">
      <c r="A256" s="1099" t="s">
        <v>1371</v>
      </c>
      <c r="B256" s="751"/>
      <c r="C256" s="744"/>
      <c r="D256" s="746"/>
      <c r="E256" s="744">
        <f t="shared" si="11"/>
        <v>0</v>
      </c>
    </row>
    <row r="257" spans="1:5" x14ac:dyDescent="0.2">
      <c r="A257" s="1099" t="s">
        <v>1372</v>
      </c>
      <c r="B257" s="751"/>
      <c r="C257" s="744"/>
      <c r="D257" s="746"/>
      <c r="E257" s="746">
        <f t="shared" si="11"/>
        <v>0</v>
      </c>
    </row>
    <row r="258" spans="1:5" x14ac:dyDescent="0.2">
      <c r="A258" s="1099" t="s">
        <v>1373</v>
      </c>
      <c r="B258" s="751"/>
      <c r="C258" s="744"/>
      <c r="D258" s="746"/>
      <c r="E258" s="746">
        <f t="shared" si="11"/>
        <v>0</v>
      </c>
    </row>
    <row r="259" spans="1:5" x14ac:dyDescent="0.2">
      <c r="A259" s="1099" t="s">
        <v>1374</v>
      </c>
      <c r="B259" s="751">
        <v>77</v>
      </c>
      <c r="C259" s="744"/>
      <c r="D259" s="746"/>
      <c r="E259" s="746">
        <f t="shared" si="11"/>
        <v>77</v>
      </c>
    </row>
    <row r="260" spans="1:5" x14ac:dyDescent="0.2">
      <c r="A260" s="1099" t="s">
        <v>1375</v>
      </c>
      <c r="B260" s="751"/>
      <c r="C260" s="744"/>
      <c r="D260" s="1103"/>
      <c r="E260" s="746">
        <f t="shared" si="11"/>
        <v>0</v>
      </c>
    </row>
    <row r="261" spans="1:5" x14ac:dyDescent="0.2">
      <c r="A261" s="1099" t="s">
        <v>1376</v>
      </c>
      <c r="B261" s="751">
        <v>400</v>
      </c>
      <c r="C261" s="744"/>
      <c r="D261" s="1103"/>
      <c r="E261" s="746">
        <f t="shared" si="11"/>
        <v>400</v>
      </c>
    </row>
    <row r="262" spans="1:5" x14ac:dyDescent="0.2">
      <c r="A262" s="1099" t="s">
        <v>1377</v>
      </c>
      <c r="B262" s="751"/>
      <c r="C262" s="744"/>
      <c r="D262" s="746"/>
      <c r="E262" s="746">
        <f t="shared" si="11"/>
        <v>0</v>
      </c>
    </row>
    <row r="263" spans="1:5" x14ac:dyDescent="0.2">
      <c r="A263" s="1100" t="s">
        <v>1711</v>
      </c>
      <c r="B263" s="751">
        <v>7</v>
      </c>
      <c r="C263" s="744"/>
      <c r="D263" s="746"/>
      <c r="E263" s="746">
        <f t="shared" si="11"/>
        <v>7</v>
      </c>
    </row>
    <row r="264" spans="1:5" x14ac:dyDescent="0.2">
      <c r="A264" s="1099" t="s">
        <v>1378</v>
      </c>
      <c r="B264" s="751"/>
      <c r="C264" s="744"/>
      <c r="D264" s="746"/>
      <c r="E264" s="746">
        <f t="shared" si="11"/>
        <v>0</v>
      </c>
    </row>
    <row r="265" spans="1:5" x14ac:dyDescent="0.2">
      <c r="A265" s="1099" t="s">
        <v>2283</v>
      </c>
      <c r="B265" s="751">
        <v>10</v>
      </c>
      <c r="C265" s="744"/>
      <c r="D265" s="746"/>
      <c r="E265" s="746">
        <f t="shared" si="11"/>
        <v>10</v>
      </c>
    </row>
    <row r="266" spans="1:5" x14ac:dyDescent="0.2">
      <c r="A266" s="1099" t="s">
        <v>1379</v>
      </c>
      <c r="B266" s="751"/>
      <c r="C266" s="744"/>
      <c r="D266" s="746"/>
      <c r="E266" s="746">
        <f t="shared" si="11"/>
        <v>0</v>
      </c>
    </row>
    <row r="267" spans="1:5" x14ac:dyDescent="0.2">
      <c r="A267" s="1099" t="s">
        <v>1380</v>
      </c>
      <c r="B267" s="751"/>
      <c r="C267" s="744"/>
      <c r="D267" s="746"/>
      <c r="E267" s="746">
        <f t="shared" si="11"/>
        <v>0</v>
      </c>
    </row>
    <row r="268" spans="1:5" x14ac:dyDescent="0.2">
      <c r="A268" s="1099" t="s">
        <v>1381</v>
      </c>
      <c r="B268" s="744"/>
      <c r="C268" s="744"/>
      <c r="D268" s="746"/>
      <c r="E268" s="746">
        <f t="shared" si="11"/>
        <v>0</v>
      </c>
    </row>
    <row r="269" spans="1:5" x14ac:dyDescent="0.2">
      <c r="A269" s="1099" t="s">
        <v>1382</v>
      </c>
      <c r="B269" s="751"/>
      <c r="C269" s="744"/>
      <c r="D269" s="746"/>
      <c r="E269" s="746">
        <f t="shared" ref="E269:E357" si="16">B269-C269-D269</f>
        <v>0</v>
      </c>
    </row>
    <row r="270" spans="1:5" x14ac:dyDescent="0.2">
      <c r="A270" s="1099" t="s">
        <v>2510</v>
      </c>
      <c r="B270" s="751">
        <v>70</v>
      </c>
      <c r="C270" s="744"/>
      <c r="D270" s="746"/>
      <c r="E270" s="746">
        <f t="shared" si="16"/>
        <v>70</v>
      </c>
    </row>
    <row r="271" spans="1:5" x14ac:dyDescent="0.2">
      <c r="A271" s="1099" t="s">
        <v>1383</v>
      </c>
      <c r="B271" s="751">
        <v>201</v>
      </c>
      <c r="C271" s="744"/>
      <c r="D271" s="746"/>
      <c r="E271" s="746">
        <f t="shared" si="16"/>
        <v>201</v>
      </c>
    </row>
    <row r="272" spans="1:5" x14ac:dyDescent="0.2">
      <c r="A272" s="1105" t="s">
        <v>1804</v>
      </c>
      <c r="B272" s="751">
        <v>50</v>
      </c>
      <c r="C272" s="744"/>
      <c r="D272" s="746"/>
      <c r="E272" s="746">
        <f t="shared" si="16"/>
        <v>50</v>
      </c>
    </row>
    <row r="273" spans="1:5" x14ac:dyDescent="0.2">
      <c r="A273" s="1099" t="s">
        <v>1384</v>
      </c>
      <c r="B273" s="751"/>
      <c r="C273" s="744"/>
      <c r="D273" s="746"/>
      <c r="E273" s="744">
        <f t="shared" si="16"/>
        <v>0</v>
      </c>
    </row>
    <row r="274" spans="1:5" x14ac:dyDescent="0.2">
      <c r="A274" s="1099" t="s">
        <v>1385</v>
      </c>
      <c r="B274" s="751"/>
      <c r="C274" s="744"/>
      <c r="D274" s="746"/>
      <c r="E274" s="744">
        <f t="shared" si="16"/>
        <v>0</v>
      </c>
    </row>
    <row r="275" spans="1:5" x14ac:dyDescent="0.2">
      <c r="A275" s="1099" t="s">
        <v>1386</v>
      </c>
      <c r="B275" s="751"/>
      <c r="C275" s="744"/>
      <c r="D275" s="746"/>
      <c r="E275" s="744">
        <f t="shared" si="16"/>
        <v>0</v>
      </c>
    </row>
    <row r="276" spans="1:5" x14ac:dyDescent="0.2">
      <c r="A276" s="1099" t="s">
        <v>1387</v>
      </c>
      <c r="B276" s="751">
        <v>9</v>
      </c>
      <c r="C276" s="744"/>
      <c r="D276" s="746"/>
      <c r="E276" s="744">
        <f t="shared" si="16"/>
        <v>9</v>
      </c>
    </row>
    <row r="277" spans="1:5" x14ac:dyDescent="0.2">
      <c r="A277" s="1099" t="s">
        <v>1388</v>
      </c>
      <c r="B277" s="751"/>
      <c r="C277" s="744"/>
      <c r="D277" s="746"/>
      <c r="E277" s="744">
        <f t="shared" si="16"/>
        <v>0</v>
      </c>
    </row>
    <row r="278" spans="1:5" x14ac:dyDescent="0.2">
      <c r="A278" s="1099" t="s">
        <v>2282</v>
      </c>
      <c r="B278" s="751">
        <v>42</v>
      </c>
      <c r="C278" s="744"/>
      <c r="D278" s="746"/>
      <c r="E278" s="744"/>
    </row>
    <row r="279" spans="1:5" x14ac:dyDescent="0.2">
      <c r="A279" s="1099" t="s">
        <v>2508</v>
      </c>
      <c r="B279" s="751">
        <v>200</v>
      </c>
      <c r="C279" s="744"/>
      <c r="D279" s="746"/>
      <c r="E279" s="744"/>
    </row>
    <row r="280" spans="1:5" x14ac:dyDescent="0.2">
      <c r="A280" s="1099" t="s">
        <v>1389</v>
      </c>
      <c r="B280" s="751"/>
      <c r="C280" s="744"/>
      <c r="D280" s="746"/>
      <c r="E280" s="744">
        <f t="shared" si="16"/>
        <v>0</v>
      </c>
    </row>
    <row r="281" spans="1:5" x14ac:dyDescent="0.2">
      <c r="A281" s="1099" t="s">
        <v>1390</v>
      </c>
      <c r="B281" s="751">
        <v>120</v>
      </c>
      <c r="C281" s="744"/>
      <c r="D281" s="746"/>
      <c r="E281" s="744">
        <f t="shared" si="16"/>
        <v>120</v>
      </c>
    </row>
    <row r="282" spans="1:5" x14ac:dyDescent="0.2">
      <c r="A282" s="1099" t="s">
        <v>1391</v>
      </c>
      <c r="B282" s="751"/>
      <c r="C282" s="744"/>
      <c r="D282" s="746"/>
      <c r="E282" s="744">
        <f t="shared" si="16"/>
        <v>0</v>
      </c>
    </row>
    <row r="283" spans="1:5" x14ac:dyDescent="0.2">
      <c r="A283" s="1099" t="s">
        <v>1392</v>
      </c>
      <c r="B283" s="751">
        <v>203</v>
      </c>
      <c r="C283" s="744"/>
      <c r="D283" s="746"/>
      <c r="E283" s="744">
        <f t="shared" si="16"/>
        <v>203</v>
      </c>
    </row>
    <row r="284" spans="1:5" x14ac:dyDescent="0.2">
      <c r="A284" s="1099" t="s">
        <v>1393</v>
      </c>
      <c r="B284" s="751"/>
      <c r="C284" s="744"/>
      <c r="D284" s="1103"/>
      <c r="E284" s="744">
        <f t="shared" si="16"/>
        <v>0</v>
      </c>
    </row>
    <row r="285" spans="1:5" x14ac:dyDescent="0.2">
      <c r="A285" s="1099" t="s">
        <v>2057</v>
      </c>
      <c r="B285" s="751">
        <v>50</v>
      </c>
      <c r="C285" s="744"/>
      <c r="D285" s="1103"/>
      <c r="E285" s="744">
        <f t="shared" si="16"/>
        <v>50</v>
      </c>
    </row>
    <row r="286" spans="1:5" x14ac:dyDescent="0.2">
      <c r="A286" s="1099" t="s">
        <v>1394</v>
      </c>
      <c r="B286" s="751">
        <v>60</v>
      </c>
      <c r="C286" s="744"/>
      <c r="D286" s="746"/>
      <c r="E286" s="744">
        <f t="shared" si="16"/>
        <v>60</v>
      </c>
    </row>
    <row r="287" spans="1:5" x14ac:dyDescent="0.2">
      <c r="A287" s="1099" t="s">
        <v>1395</v>
      </c>
      <c r="B287" s="751">
        <v>321</v>
      </c>
      <c r="C287" s="744"/>
      <c r="D287" s="746"/>
      <c r="E287" s="744">
        <f t="shared" si="16"/>
        <v>321</v>
      </c>
    </row>
    <row r="288" spans="1:5" x14ac:dyDescent="0.2">
      <c r="A288" s="1099" t="s">
        <v>1396</v>
      </c>
      <c r="B288" s="751"/>
      <c r="C288" s="744"/>
      <c r="D288" s="746"/>
      <c r="E288" s="744">
        <f t="shared" si="16"/>
        <v>0</v>
      </c>
    </row>
    <row r="289" spans="1:5" x14ac:dyDescent="0.2">
      <c r="A289" s="1099" t="s">
        <v>1397</v>
      </c>
      <c r="B289" s="751"/>
      <c r="C289" s="744"/>
      <c r="D289" s="746"/>
      <c r="E289" s="744">
        <f t="shared" si="16"/>
        <v>0</v>
      </c>
    </row>
    <row r="290" spans="1:5" x14ac:dyDescent="0.2">
      <c r="A290" s="1099" t="s">
        <v>1398</v>
      </c>
      <c r="B290" s="751"/>
      <c r="C290" s="744"/>
      <c r="D290" s="746"/>
      <c r="E290" s="744">
        <f t="shared" si="16"/>
        <v>0</v>
      </c>
    </row>
    <row r="291" spans="1:5" x14ac:dyDescent="0.2">
      <c r="A291" s="1099" t="s">
        <v>1399</v>
      </c>
      <c r="B291" s="751"/>
      <c r="C291" s="744"/>
      <c r="D291" s="746"/>
      <c r="E291" s="744">
        <f t="shared" si="16"/>
        <v>0</v>
      </c>
    </row>
    <row r="292" spans="1:5" x14ac:dyDescent="0.2">
      <c r="A292" s="1099" t="s">
        <v>1400</v>
      </c>
      <c r="B292" s="751"/>
      <c r="C292" s="744"/>
      <c r="D292" s="746"/>
      <c r="E292" s="744">
        <f t="shared" si="16"/>
        <v>0</v>
      </c>
    </row>
    <row r="293" spans="1:5" x14ac:dyDescent="0.2">
      <c r="A293" s="1099" t="s">
        <v>1401</v>
      </c>
      <c r="B293" s="751"/>
      <c r="C293" s="744"/>
      <c r="D293" s="746"/>
      <c r="E293" s="744">
        <f t="shared" si="16"/>
        <v>0</v>
      </c>
    </row>
    <row r="294" spans="1:5" x14ac:dyDescent="0.2">
      <c r="A294" s="1099" t="s">
        <v>1402</v>
      </c>
      <c r="B294" s="751"/>
      <c r="C294" s="744"/>
      <c r="D294" s="746"/>
      <c r="E294" s="744">
        <f t="shared" si="16"/>
        <v>0</v>
      </c>
    </row>
    <row r="295" spans="1:5" x14ac:dyDescent="0.2">
      <c r="A295" s="1099" t="s">
        <v>1403</v>
      </c>
      <c r="B295" s="751"/>
      <c r="C295" s="744"/>
      <c r="D295" s="746"/>
      <c r="E295" s="744">
        <f t="shared" si="16"/>
        <v>0</v>
      </c>
    </row>
    <row r="296" spans="1:5" x14ac:dyDescent="0.2">
      <c r="A296" s="1099" t="s">
        <v>1404</v>
      </c>
      <c r="B296" s="751">
        <v>30</v>
      </c>
      <c r="C296" s="744"/>
      <c r="D296" s="746"/>
      <c r="E296" s="744">
        <f t="shared" si="16"/>
        <v>30</v>
      </c>
    </row>
    <row r="297" spans="1:5" x14ac:dyDescent="0.2">
      <c r="A297" s="1099" t="s">
        <v>2511</v>
      </c>
      <c r="B297" s="751">
        <v>68</v>
      </c>
      <c r="C297" s="744"/>
      <c r="D297" s="746"/>
      <c r="E297" s="744">
        <f t="shared" si="16"/>
        <v>68</v>
      </c>
    </row>
    <row r="298" spans="1:5" x14ac:dyDescent="0.2">
      <c r="A298" s="1106" t="s">
        <v>1405</v>
      </c>
      <c r="B298" s="751"/>
      <c r="C298" s="744"/>
      <c r="D298" s="746"/>
      <c r="E298" s="744">
        <f t="shared" si="16"/>
        <v>0</v>
      </c>
    </row>
    <row r="299" spans="1:5" x14ac:dyDescent="0.2">
      <c r="A299" s="1106" t="s">
        <v>1406</v>
      </c>
      <c r="B299" s="751"/>
      <c r="C299" s="744"/>
      <c r="D299" s="746"/>
      <c r="E299" s="744">
        <f t="shared" si="16"/>
        <v>0</v>
      </c>
    </row>
    <row r="300" spans="1:5" x14ac:dyDescent="0.2">
      <c r="A300" s="1099" t="s">
        <v>1407</v>
      </c>
      <c r="B300" s="751">
        <v>39</v>
      </c>
      <c r="C300" s="744"/>
      <c r="D300" s="746"/>
      <c r="E300" s="744">
        <f t="shared" si="16"/>
        <v>39</v>
      </c>
    </row>
    <row r="301" spans="1:5" x14ac:dyDescent="0.2">
      <c r="A301" s="1099" t="s">
        <v>1408</v>
      </c>
      <c r="B301" s="751"/>
      <c r="C301" s="744"/>
      <c r="D301" s="746"/>
      <c r="E301" s="744">
        <f t="shared" si="16"/>
        <v>0</v>
      </c>
    </row>
    <row r="302" spans="1:5" x14ac:dyDescent="0.2">
      <c r="A302" s="1099" t="s">
        <v>1409</v>
      </c>
      <c r="B302" s="751">
        <v>60</v>
      </c>
      <c r="C302" s="744"/>
      <c r="D302" s="746"/>
      <c r="E302" s="744">
        <f t="shared" si="16"/>
        <v>60</v>
      </c>
    </row>
    <row r="303" spans="1:5" x14ac:dyDescent="0.2">
      <c r="A303" s="1099" t="s">
        <v>2056</v>
      </c>
      <c r="B303" s="751"/>
      <c r="C303" s="744"/>
      <c r="D303" s="746"/>
      <c r="E303" s="744">
        <f t="shared" si="16"/>
        <v>0</v>
      </c>
    </row>
    <row r="304" spans="1:5" x14ac:dyDescent="0.2">
      <c r="A304" s="1099" t="s">
        <v>1410</v>
      </c>
      <c r="B304" s="751">
        <v>45</v>
      </c>
      <c r="C304" s="744"/>
      <c r="D304" s="746"/>
      <c r="E304" s="744">
        <f t="shared" si="16"/>
        <v>45</v>
      </c>
    </row>
    <row r="305" spans="1:5" x14ac:dyDescent="0.2">
      <c r="A305" s="1099" t="s">
        <v>2293</v>
      </c>
      <c r="B305" s="751">
        <v>36</v>
      </c>
      <c r="C305" s="744"/>
      <c r="D305" s="746"/>
      <c r="E305" s="744">
        <f t="shared" si="16"/>
        <v>36</v>
      </c>
    </row>
    <row r="306" spans="1:5" x14ac:dyDescent="0.2">
      <c r="A306" s="1099" t="s">
        <v>1411</v>
      </c>
      <c r="B306" s="751"/>
      <c r="C306" s="744"/>
      <c r="D306" s="746"/>
      <c r="E306" s="744">
        <f t="shared" si="16"/>
        <v>0</v>
      </c>
    </row>
    <row r="307" spans="1:5" x14ac:dyDescent="0.2">
      <c r="A307" s="1099" t="s">
        <v>1412</v>
      </c>
      <c r="B307" s="751"/>
      <c r="C307" s="744"/>
      <c r="D307" s="746"/>
      <c r="E307" s="744">
        <f t="shared" si="16"/>
        <v>0</v>
      </c>
    </row>
    <row r="308" spans="1:5" s="700" customFormat="1" x14ac:dyDescent="0.2">
      <c r="A308" s="1099" t="s">
        <v>2748</v>
      </c>
      <c r="B308" s="751"/>
      <c r="C308" s="744"/>
      <c r="D308" s="746"/>
      <c r="E308" s="744">
        <f t="shared" ref="E308" si="17">B308-C308-D308</f>
        <v>0</v>
      </c>
    </row>
    <row r="309" spans="1:5" x14ac:dyDescent="0.2">
      <c r="A309" s="1099" t="s">
        <v>1413</v>
      </c>
      <c r="B309" s="751">
        <v>30</v>
      </c>
      <c r="C309" s="744"/>
      <c r="D309" s="746"/>
      <c r="E309" s="744">
        <f t="shared" si="16"/>
        <v>30</v>
      </c>
    </row>
    <row r="310" spans="1:5" x14ac:dyDescent="0.2">
      <c r="A310" s="1099" t="s">
        <v>2509</v>
      </c>
      <c r="B310" s="751">
        <v>50</v>
      </c>
      <c r="C310" s="744"/>
      <c r="D310" s="746"/>
      <c r="E310" s="744">
        <f t="shared" si="16"/>
        <v>50</v>
      </c>
    </row>
    <row r="311" spans="1:5" x14ac:dyDescent="0.2">
      <c r="A311" s="1099" t="s">
        <v>1414</v>
      </c>
      <c r="B311" s="751"/>
      <c r="C311" s="744"/>
      <c r="D311" s="746"/>
      <c r="E311" s="744">
        <f t="shared" si="16"/>
        <v>0</v>
      </c>
    </row>
    <row r="312" spans="1:5" x14ac:dyDescent="0.2">
      <c r="A312" s="1106" t="s">
        <v>1415</v>
      </c>
      <c r="B312" s="751"/>
      <c r="C312" s="744"/>
      <c r="D312" s="746"/>
      <c r="E312" s="744">
        <f t="shared" si="16"/>
        <v>0</v>
      </c>
    </row>
    <row r="313" spans="1:5" x14ac:dyDescent="0.2">
      <c r="A313" s="1106" t="s">
        <v>1416</v>
      </c>
      <c r="B313" s="751">
        <v>7</v>
      </c>
      <c r="C313" s="744"/>
      <c r="D313" s="746"/>
      <c r="E313" s="744">
        <f t="shared" si="16"/>
        <v>7</v>
      </c>
    </row>
    <row r="314" spans="1:5" x14ac:dyDescent="0.2">
      <c r="A314" s="1106" t="s">
        <v>2049</v>
      </c>
      <c r="B314" s="751">
        <v>100</v>
      </c>
      <c r="C314" s="744"/>
      <c r="D314" s="746"/>
      <c r="E314" s="744">
        <f t="shared" si="16"/>
        <v>100</v>
      </c>
    </row>
    <row r="315" spans="1:5" x14ac:dyDescent="0.2">
      <c r="A315" s="1106" t="s">
        <v>1417</v>
      </c>
      <c r="B315" s="751">
        <v>100</v>
      </c>
      <c r="C315" s="744"/>
      <c r="D315" s="746"/>
      <c r="E315" s="744">
        <f t="shared" si="16"/>
        <v>100</v>
      </c>
    </row>
    <row r="316" spans="1:5" x14ac:dyDescent="0.2">
      <c r="A316" s="1099" t="s">
        <v>1418</v>
      </c>
      <c r="B316" s="751">
        <v>15</v>
      </c>
      <c r="C316" s="744"/>
      <c r="D316" s="746"/>
      <c r="E316" s="744">
        <f t="shared" si="16"/>
        <v>15</v>
      </c>
    </row>
    <row r="317" spans="1:5" x14ac:dyDescent="0.2">
      <c r="A317" s="1099" t="s">
        <v>1419</v>
      </c>
      <c r="B317" s="751">
        <v>107</v>
      </c>
      <c r="C317" s="744"/>
      <c r="D317" s="746"/>
      <c r="E317" s="744">
        <f t="shared" si="16"/>
        <v>107</v>
      </c>
    </row>
    <row r="318" spans="1:5" x14ac:dyDescent="0.2">
      <c r="A318" s="1099" t="s">
        <v>1420</v>
      </c>
      <c r="B318" s="751">
        <v>20</v>
      </c>
      <c r="C318" s="744"/>
      <c r="D318" s="746"/>
      <c r="E318" s="744">
        <f t="shared" si="16"/>
        <v>20</v>
      </c>
    </row>
    <row r="319" spans="1:5" x14ac:dyDescent="0.2">
      <c r="A319" s="1099" t="s">
        <v>1421</v>
      </c>
      <c r="B319" s="751"/>
      <c r="C319" s="744"/>
      <c r="D319" s="746"/>
      <c r="E319" s="744">
        <f t="shared" si="16"/>
        <v>0</v>
      </c>
    </row>
    <row r="320" spans="1:5" s="700" customFormat="1" x14ac:dyDescent="0.2">
      <c r="A320" s="1099" t="s">
        <v>2790</v>
      </c>
      <c r="B320" s="751"/>
      <c r="C320" s="744"/>
      <c r="D320" s="746"/>
      <c r="E320" s="744">
        <f t="shared" ref="E320" si="18">B320-C320-D320</f>
        <v>0</v>
      </c>
    </row>
    <row r="321" spans="1:5" x14ac:dyDescent="0.2">
      <c r="A321" s="1099" t="s">
        <v>2278</v>
      </c>
      <c r="B321" s="751">
        <v>3</v>
      </c>
      <c r="C321" s="744"/>
      <c r="D321" s="746"/>
      <c r="E321" s="744">
        <f t="shared" si="16"/>
        <v>3</v>
      </c>
    </row>
    <row r="322" spans="1:5" x14ac:dyDescent="0.2">
      <c r="A322" s="1099" t="s">
        <v>1422</v>
      </c>
      <c r="B322" s="751"/>
      <c r="C322" s="744"/>
      <c r="D322" s="746"/>
      <c r="E322" s="744">
        <f t="shared" si="16"/>
        <v>0</v>
      </c>
    </row>
    <row r="323" spans="1:5" x14ac:dyDescent="0.2">
      <c r="A323" s="1099" t="s">
        <v>2055</v>
      </c>
      <c r="B323" s="751">
        <v>1</v>
      </c>
      <c r="C323" s="744"/>
      <c r="D323" s="746"/>
      <c r="E323" s="744">
        <f t="shared" si="16"/>
        <v>1</v>
      </c>
    </row>
    <row r="324" spans="1:5" s="700" customFormat="1" x14ac:dyDescent="0.2">
      <c r="A324" s="1099" t="s">
        <v>2791</v>
      </c>
      <c r="B324" s="751"/>
      <c r="C324" s="744"/>
      <c r="D324" s="746"/>
      <c r="E324" s="744">
        <f t="shared" ref="E324:E325" si="19">B324-C324-D324</f>
        <v>0</v>
      </c>
    </row>
    <row r="325" spans="1:5" s="700" customFormat="1" x14ac:dyDescent="0.2">
      <c r="A325" s="1099" t="s">
        <v>2818</v>
      </c>
      <c r="B325" s="751">
        <v>12</v>
      </c>
      <c r="C325" s="744"/>
      <c r="D325" s="746"/>
      <c r="E325" s="744">
        <f t="shared" si="19"/>
        <v>12</v>
      </c>
    </row>
    <row r="326" spans="1:5" x14ac:dyDescent="0.2">
      <c r="A326" s="1099" t="s">
        <v>2047</v>
      </c>
      <c r="B326" s="751"/>
      <c r="C326" s="744"/>
      <c r="D326" s="746"/>
      <c r="E326" s="744">
        <f t="shared" si="16"/>
        <v>0</v>
      </c>
    </row>
    <row r="327" spans="1:5" x14ac:dyDescent="0.2">
      <c r="A327" s="1099" t="s">
        <v>1423</v>
      </c>
      <c r="B327" s="751">
        <v>17</v>
      </c>
      <c r="C327" s="744"/>
      <c r="D327" s="746"/>
      <c r="E327" s="744">
        <f t="shared" si="16"/>
        <v>17</v>
      </c>
    </row>
    <row r="328" spans="1:5" s="700" customFormat="1" x14ac:dyDescent="0.2">
      <c r="A328" s="1099" t="s">
        <v>2792</v>
      </c>
      <c r="B328" s="751"/>
      <c r="C328" s="744"/>
      <c r="D328" s="746"/>
      <c r="E328" s="744">
        <f t="shared" ref="E328" si="20">B328-C328-D328</f>
        <v>0</v>
      </c>
    </row>
    <row r="329" spans="1:5" x14ac:dyDescent="0.2">
      <c r="A329" s="1099" t="s">
        <v>2048</v>
      </c>
      <c r="B329" s="751"/>
      <c r="C329" s="744"/>
      <c r="D329" s="746"/>
      <c r="E329" s="744">
        <f t="shared" si="16"/>
        <v>0</v>
      </c>
    </row>
    <row r="330" spans="1:5" x14ac:dyDescent="0.2">
      <c r="A330" s="1099" t="s">
        <v>2045</v>
      </c>
      <c r="B330" s="751">
        <v>100</v>
      </c>
      <c r="C330" s="744"/>
      <c r="D330" s="746"/>
      <c r="E330" s="744">
        <f t="shared" si="16"/>
        <v>100</v>
      </c>
    </row>
    <row r="331" spans="1:5" x14ac:dyDescent="0.2">
      <c r="A331" s="1099" t="s">
        <v>1424</v>
      </c>
      <c r="B331" s="751">
        <v>8</v>
      </c>
      <c r="C331" s="744"/>
      <c r="D331" s="746"/>
      <c r="E331" s="744">
        <f t="shared" si="16"/>
        <v>8</v>
      </c>
    </row>
    <row r="332" spans="1:5" x14ac:dyDescent="0.2">
      <c r="A332" s="1099" t="s">
        <v>1425</v>
      </c>
      <c r="B332" s="751">
        <v>27</v>
      </c>
      <c r="C332" s="744"/>
      <c r="D332" s="746"/>
      <c r="E332" s="744">
        <f t="shared" si="16"/>
        <v>27</v>
      </c>
    </row>
    <row r="333" spans="1:5" s="700" customFormat="1" x14ac:dyDescent="0.2">
      <c r="A333" s="1099" t="s">
        <v>2793</v>
      </c>
      <c r="B333" s="751"/>
      <c r="C333" s="744"/>
      <c r="D333" s="746"/>
      <c r="E333" s="744">
        <f t="shared" ref="E333" si="21">B333-C333-D333</f>
        <v>0</v>
      </c>
    </row>
    <row r="334" spans="1:5" s="700" customFormat="1" x14ac:dyDescent="0.2">
      <c r="A334" s="1099" t="s">
        <v>2794</v>
      </c>
      <c r="B334" s="751"/>
      <c r="C334" s="744"/>
      <c r="D334" s="746"/>
      <c r="E334" s="744">
        <f t="shared" ref="E334" si="22">B334-C334-D334</f>
        <v>0</v>
      </c>
    </row>
    <row r="335" spans="1:5" x14ac:dyDescent="0.2">
      <c r="A335" s="1099" t="s">
        <v>1426</v>
      </c>
      <c r="B335" s="751"/>
      <c r="C335" s="744"/>
      <c r="D335" s="746"/>
      <c r="E335" s="744">
        <f t="shared" si="16"/>
        <v>0</v>
      </c>
    </row>
    <row r="336" spans="1:5" x14ac:dyDescent="0.2">
      <c r="A336" s="1099" t="s">
        <v>1427</v>
      </c>
      <c r="B336" s="751"/>
      <c r="C336" s="744"/>
      <c r="D336" s="746"/>
      <c r="E336" s="744">
        <f t="shared" si="16"/>
        <v>0</v>
      </c>
    </row>
    <row r="337" spans="1:5" x14ac:dyDescent="0.2">
      <c r="A337" s="1099" t="s">
        <v>2279</v>
      </c>
      <c r="B337" s="751">
        <v>48</v>
      </c>
      <c r="C337" s="744"/>
      <c r="D337" s="746"/>
      <c r="E337" s="744">
        <f t="shared" si="16"/>
        <v>48</v>
      </c>
    </row>
    <row r="338" spans="1:5" x14ac:dyDescent="0.2">
      <c r="A338" s="1099" t="s">
        <v>2512</v>
      </c>
      <c r="B338" s="751"/>
      <c r="C338" s="744"/>
      <c r="D338" s="746"/>
      <c r="E338" s="744">
        <f t="shared" si="16"/>
        <v>0</v>
      </c>
    </row>
    <row r="339" spans="1:5" x14ac:dyDescent="0.2">
      <c r="A339" s="1106" t="s">
        <v>2042</v>
      </c>
      <c r="B339" s="751">
        <v>5</v>
      </c>
      <c r="C339" s="744"/>
      <c r="D339" s="746"/>
      <c r="E339" s="744">
        <f t="shared" si="16"/>
        <v>5</v>
      </c>
    </row>
    <row r="340" spans="1:5" x14ac:dyDescent="0.2">
      <c r="A340" s="1106" t="s">
        <v>1428</v>
      </c>
      <c r="B340" s="751"/>
      <c r="C340" s="744"/>
      <c r="D340" s="746"/>
      <c r="E340" s="744">
        <f t="shared" si="16"/>
        <v>0</v>
      </c>
    </row>
    <row r="341" spans="1:5" x14ac:dyDescent="0.2">
      <c r="A341" s="1106" t="s">
        <v>1429</v>
      </c>
      <c r="B341" s="751">
        <v>50</v>
      </c>
      <c r="C341" s="744"/>
      <c r="D341" s="746"/>
      <c r="E341" s="744">
        <f t="shared" si="16"/>
        <v>50</v>
      </c>
    </row>
    <row r="342" spans="1:5" x14ac:dyDescent="0.2">
      <c r="A342" s="1106" t="s">
        <v>1430</v>
      </c>
      <c r="B342" s="751"/>
      <c r="C342" s="744"/>
      <c r="D342" s="746"/>
      <c r="E342" s="744">
        <f t="shared" si="16"/>
        <v>0</v>
      </c>
    </row>
    <row r="343" spans="1:5" x14ac:dyDescent="0.2">
      <c r="A343" s="1107" t="s">
        <v>1732</v>
      </c>
      <c r="B343" s="751"/>
      <c r="C343" s="744"/>
      <c r="D343" s="746"/>
      <c r="E343" s="744">
        <f t="shared" si="16"/>
        <v>0</v>
      </c>
    </row>
    <row r="344" spans="1:5" x14ac:dyDescent="0.2">
      <c r="A344" s="1106" t="s">
        <v>1431</v>
      </c>
      <c r="B344" s="751"/>
      <c r="C344" s="744"/>
      <c r="D344" s="746"/>
      <c r="E344" s="744">
        <f t="shared" si="16"/>
        <v>0</v>
      </c>
    </row>
    <row r="345" spans="1:5" x14ac:dyDescent="0.2">
      <c r="A345" s="1106" t="s">
        <v>2051</v>
      </c>
      <c r="B345" s="751">
        <v>1</v>
      </c>
      <c r="C345" s="744"/>
      <c r="D345" s="746"/>
      <c r="E345" s="744">
        <f t="shared" si="16"/>
        <v>1</v>
      </c>
    </row>
    <row r="346" spans="1:5" s="700" customFormat="1" x14ac:dyDescent="0.2">
      <c r="A346" s="1106" t="s">
        <v>2795</v>
      </c>
      <c r="B346" s="751"/>
      <c r="C346" s="744"/>
      <c r="D346" s="746"/>
      <c r="E346" s="744">
        <f t="shared" ref="E346" si="23">B346-C346-D346</f>
        <v>0</v>
      </c>
    </row>
    <row r="347" spans="1:5" x14ac:dyDescent="0.2">
      <c r="A347" s="1106" t="s">
        <v>1432</v>
      </c>
      <c r="B347" s="751"/>
      <c r="C347" s="744"/>
      <c r="D347" s="746"/>
      <c r="E347" s="744">
        <f t="shared" si="16"/>
        <v>0</v>
      </c>
    </row>
    <row r="348" spans="1:5" x14ac:dyDescent="0.2">
      <c r="A348" s="1106" t="s">
        <v>1433</v>
      </c>
      <c r="B348" s="751">
        <v>32</v>
      </c>
      <c r="C348" s="744"/>
      <c r="D348" s="1103"/>
      <c r="E348" s="744">
        <f t="shared" si="16"/>
        <v>32</v>
      </c>
    </row>
    <row r="349" spans="1:5" x14ac:dyDescent="0.2">
      <c r="A349" s="1107" t="s">
        <v>1733</v>
      </c>
      <c r="B349" s="751"/>
      <c r="C349" s="744"/>
      <c r="D349" s="1103"/>
      <c r="E349" s="744">
        <f t="shared" si="16"/>
        <v>0</v>
      </c>
    </row>
    <row r="350" spans="1:5" x14ac:dyDescent="0.2">
      <c r="A350" s="1106" t="s">
        <v>1434</v>
      </c>
      <c r="B350" s="751">
        <v>6</v>
      </c>
      <c r="C350" s="744"/>
      <c r="D350" s="746"/>
      <c r="E350" s="744">
        <f t="shared" si="16"/>
        <v>6</v>
      </c>
    </row>
    <row r="351" spans="1:5" x14ac:dyDescent="0.2">
      <c r="A351" s="1107" t="s">
        <v>1734</v>
      </c>
      <c r="B351" s="751"/>
      <c r="C351" s="744"/>
      <c r="D351" s="746"/>
      <c r="E351" s="744">
        <f t="shared" si="16"/>
        <v>0</v>
      </c>
    </row>
    <row r="352" spans="1:5" s="700" customFormat="1" x14ac:dyDescent="0.2">
      <c r="A352" s="1107" t="s">
        <v>2796</v>
      </c>
      <c r="B352" s="751"/>
      <c r="C352" s="744"/>
      <c r="D352" s="746"/>
      <c r="E352" s="744">
        <f t="shared" ref="E352" si="24">B352-C352-D352</f>
        <v>0</v>
      </c>
    </row>
    <row r="353" spans="1:5" x14ac:dyDescent="0.2">
      <c r="A353" s="1106" t="s">
        <v>1435</v>
      </c>
      <c r="B353" s="751">
        <v>50</v>
      </c>
      <c r="C353" s="744"/>
      <c r="D353" s="746"/>
      <c r="E353" s="744">
        <f t="shared" si="16"/>
        <v>50</v>
      </c>
    </row>
    <row r="354" spans="1:5" s="700" customFormat="1" x14ac:dyDescent="0.2">
      <c r="A354" s="1106" t="s">
        <v>2625</v>
      </c>
      <c r="B354" s="751"/>
      <c r="C354" s="744"/>
      <c r="D354" s="746"/>
      <c r="E354" s="744">
        <f t="shared" si="16"/>
        <v>0</v>
      </c>
    </row>
    <row r="355" spans="1:5" x14ac:dyDescent="0.2">
      <c r="A355" s="1106" t="s">
        <v>1436</v>
      </c>
      <c r="B355" s="751"/>
      <c r="C355" s="744"/>
      <c r="D355" s="746"/>
      <c r="E355" s="744">
        <f t="shared" si="16"/>
        <v>0</v>
      </c>
    </row>
    <row r="356" spans="1:5" x14ac:dyDescent="0.2">
      <c r="A356" s="1106" t="s">
        <v>1437</v>
      </c>
      <c r="B356" s="751"/>
      <c r="C356" s="744"/>
      <c r="D356" s="746"/>
      <c r="E356" s="744">
        <f t="shared" si="16"/>
        <v>0</v>
      </c>
    </row>
    <row r="357" spans="1:5" x14ac:dyDescent="0.2">
      <c r="A357" s="1106" t="s">
        <v>1438</v>
      </c>
      <c r="B357" s="751">
        <v>2</v>
      </c>
      <c r="C357" s="744"/>
      <c r="D357" s="746"/>
      <c r="E357" s="744">
        <f t="shared" si="16"/>
        <v>2</v>
      </c>
    </row>
    <row r="358" spans="1:5" x14ac:dyDescent="0.2">
      <c r="A358" s="1106" t="s">
        <v>1439</v>
      </c>
      <c r="B358" s="751"/>
      <c r="C358" s="744"/>
      <c r="D358" s="746"/>
      <c r="E358" s="744">
        <f>B358-C358-D358</f>
        <v>0</v>
      </c>
    </row>
    <row r="359" spans="1:5" x14ac:dyDescent="0.2">
      <c r="A359" s="1106" t="s">
        <v>2513</v>
      </c>
      <c r="B359" s="751"/>
      <c r="C359" s="744"/>
      <c r="D359" s="746"/>
      <c r="E359" s="744"/>
    </row>
    <row r="360" spans="1:5" x14ac:dyDescent="0.2">
      <c r="A360" s="1106" t="s">
        <v>2046</v>
      </c>
      <c r="B360" s="751">
        <v>4</v>
      </c>
      <c r="C360" s="744"/>
      <c r="D360" s="746"/>
      <c r="E360" s="744">
        <f>B360-C360-D360</f>
        <v>4</v>
      </c>
    </row>
    <row r="361" spans="1:5" x14ac:dyDescent="0.2">
      <c r="A361" s="1106" t="s">
        <v>1440</v>
      </c>
      <c r="B361" s="751">
        <v>33</v>
      </c>
      <c r="C361" s="744"/>
      <c r="D361" s="1103"/>
      <c r="E361" s="744">
        <f t="shared" ref="E361:E401" si="25">B361-C361-D361</f>
        <v>33</v>
      </c>
    </row>
    <row r="362" spans="1:5" x14ac:dyDescent="0.2">
      <c r="A362" s="1106" t="s">
        <v>1441</v>
      </c>
      <c r="B362" s="751">
        <v>22</v>
      </c>
      <c r="C362" s="744"/>
      <c r="D362" s="1103"/>
      <c r="E362" s="744">
        <f t="shared" si="25"/>
        <v>22</v>
      </c>
    </row>
    <row r="363" spans="1:5" x14ac:dyDescent="0.2">
      <c r="A363" s="1106" t="s">
        <v>2290</v>
      </c>
      <c r="B363" s="751">
        <v>2</v>
      </c>
      <c r="C363" s="744"/>
      <c r="D363" s="1103"/>
      <c r="E363" s="744">
        <f t="shared" si="25"/>
        <v>2</v>
      </c>
    </row>
    <row r="364" spans="1:5" x14ac:dyDescent="0.2">
      <c r="A364" s="1106" t="s">
        <v>2054</v>
      </c>
      <c r="B364" s="751"/>
      <c r="C364" s="744"/>
      <c r="D364" s="1103"/>
      <c r="E364" s="744">
        <f t="shared" si="25"/>
        <v>0</v>
      </c>
    </row>
    <row r="365" spans="1:5" x14ac:dyDescent="0.2">
      <c r="A365" s="1106" t="s">
        <v>1442</v>
      </c>
      <c r="B365" s="751">
        <v>70</v>
      </c>
      <c r="C365" s="744"/>
      <c r="D365" s="1103"/>
      <c r="E365" s="744">
        <f t="shared" si="25"/>
        <v>70</v>
      </c>
    </row>
    <row r="366" spans="1:5" x14ac:dyDescent="0.2">
      <c r="A366" s="1106" t="s">
        <v>1443</v>
      </c>
      <c r="B366" s="751"/>
      <c r="C366" s="1108"/>
      <c r="D366" s="1103"/>
      <c r="E366" s="744">
        <f t="shared" si="25"/>
        <v>0</v>
      </c>
    </row>
    <row r="367" spans="1:5" x14ac:dyDescent="0.2">
      <c r="A367" s="1106" t="s">
        <v>1444</v>
      </c>
      <c r="B367" s="751">
        <v>54</v>
      </c>
      <c r="C367" s="1108"/>
      <c r="D367" s="1103"/>
      <c r="E367" s="744">
        <f t="shared" si="25"/>
        <v>54</v>
      </c>
    </row>
    <row r="368" spans="1:5" x14ac:dyDescent="0.2">
      <c r="A368" s="1106" t="s">
        <v>2281</v>
      </c>
      <c r="B368" s="751">
        <v>35</v>
      </c>
      <c r="C368" s="1108"/>
      <c r="D368" s="746"/>
      <c r="E368" s="744">
        <f t="shared" si="25"/>
        <v>35</v>
      </c>
    </row>
    <row r="369" spans="1:5" x14ac:dyDescent="0.2">
      <c r="A369" s="1106" t="s">
        <v>1445</v>
      </c>
      <c r="B369" s="751"/>
      <c r="C369" s="744"/>
      <c r="D369" s="746"/>
      <c r="E369" s="744">
        <f t="shared" si="25"/>
        <v>0</v>
      </c>
    </row>
    <row r="370" spans="1:5" x14ac:dyDescent="0.2">
      <c r="A370" s="1106" t="s">
        <v>2280</v>
      </c>
      <c r="B370" s="751">
        <v>50</v>
      </c>
      <c r="C370" s="744"/>
      <c r="D370" s="746"/>
      <c r="E370" s="744">
        <f t="shared" si="25"/>
        <v>50</v>
      </c>
    </row>
    <row r="371" spans="1:5" x14ac:dyDescent="0.2">
      <c r="A371" s="1106" t="s">
        <v>2044</v>
      </c>
      <c r="B371" s="751">
        <v>30</v>
      </c>
      <c r="C371" s="744"/>
      <c r="D371" s="746"/>
      <c r="E371" s="744">
        <f t="shared" si="25"/>
        <v>30</v>
      </c>
    </row>
    <row r="372" spans="1:5" s="700" customFormat="1" x14ac:dyDescent="0.2">
      <c r="A372" s="1106" t="s">
        <v>2749</v>
      </c>
      <c r="B372" s="751">
        <v>4</v>
      </c>
      <c r="C372" s="744"/>
      <c r="D372" s="746"/>
      <c r="E372" s="744">
        <f t="shared" ref="E372" si="26">B372-C372-D372</f>
        <v>4</v>
      </c>
    </row>
    <row r="373" spans="1:5" x14ac:dyDescent="0.2">
      <c r="A373" s="1106" t="s">
        <v>1446</v>
      </c>
      <c r="B373" s="751">
        <v>8</v>
      </c>
      <c r="C373" s="744"/>
      <c r="D373" s="746"/>
      <c r="E373" s="744">
        <f t="shared" si="25"/>
        <v>8</v>
      </c>
    </row>
    <row r="374" spans="1:5" x14ac:dyDescent="0.2">
      <c r="A374" s="1109" t="s">
        <v>1447</v>
      </c>
      <c r="B374" s="1358">
        <v>8</v>
      </c>
      <c r="C374" s="748"/>
      <c r="D374" s="754"/>
      <c r="E374" s="744">
        <f t="shared" si="25"/>
        <v>8</v>
      </c>
    </row>
    <row r="375" spans="1:5" x14ac:dyDescent="0.2">
      <c r="A375" s="1109" t="s">
        <v>1903</v>
      </c>
      <c r="B375" s="1358"/>
      <c r="C375" s="748"/>
      <c r="D375" s="754"/>
      <c r="E375" s="744">
        <f t="shared" si="25"/>
        <v>0</v>
      </c>
    </row>
    <row r="376" spans="1:5" x14ac:dyDescent="0.2">
      <c r="A376" s="1109" t="s">
        <v>2507</v>
      </c>
      <c r="B376" s="1358">
        <v>8</v>
      </c>
      <c r="C376" s="748"/>
      <c r="D376" s="754"/>
      <c r="E376" s="744">
        <f t="shared" si="25"/>
        <v>8</v>
      </c>
    </row>
    <row r="377" spans="1:5" x14ac:dyDescent="0.2">
      <c r="A377" s="1109" t="s">
        <v>2040</v>
      </c>
      <c r="B377" s="1358">
        <v>8</v>
      </c>
      <c r="C377" s="748"/>
      <c r="D377" s="754"/>
      <c r="E377" s="744">
        <f t="shared" si="25"/>
        <v>8</v>
      </c>
    </row>
    <row r="378" spans="1:5" x14ac:dyDescent="0.2">
      <c r="A378" s="1110" t="s">
        <v>1735</v>
      </c>
      <c r="B378" s="1358"/>
      <c r="C378" s="748"/>
      <c r="D378" s="754"/>
      <c r="E378" s="744">
        <f t="shared" si="25"/>
        <v>0</v>
      </c>
    </row>
    <row r="379" spans="1:5" x14ac:dyDescent="0.2">
      <c r="A379" s="1109" t="s">
        <v>1448</v>
      </c>
      <c r="B379" s="1358"/>
      <c r="C379" s="748"/>
      <c r="D379" s="754"/>
      <c r="E379" s="744">
        <f t="shared" si="25"/>
        <v>0</v>
      </c>
    </row>
    <row r="380" spans="1:5" x14ac:dyDescent="0.2">
      <c r="A380" s="1110" t="s">
        <v>1736</v>
      </c>
      <c r="B380" s="1358"/>
      <c r="C380" s="748"/>
      <c r="D380" s="754"/>
      <c r="E380" s="744">
        <f t="shared" si="25"/>
        <v>0</v>
      </c>
    </row>
    <row r="381" spans="1:5" x14ac:dyDescent="0.2">
      <c r="A381" s="1109" t="s">
        <v>1449</v>
      </c>
      <c r="B381" s="1358">
        <v>17</v>
      </c>
      <c r="C381" s="748"/>
      <c r="D381" s="754"/>
      <c r="E381" s="744">
        <f t="shared" si="25"/>
        <v>17</v>
      </c>
    </row>
    <row r="382" spans="1:5" x14ac:dyDescent="0.2">
      <c r="A382" s="1110" t="s">
        <v>1715</v>
      </c>
      <c r="B382" s="1358">
        <v>4</v>
      </c>
      <c r="C382" s="748"/>
      <c r="D382" s="754"/>
      <c r="E382" s="744">
        <f t="shared" si="25"/>
        <v>4</v>
      </c>
    </row>
    <row r="383" spans="1:5" x14ac:dyDescent="0.2">
      <c r="A383" s="1109" t="s">
        <v>1450</v>
      </c>
      <c r="B383" s="1358">
        <v>14</v>
      </c>
      <c r="C383" s="748"/>
      <c r="D383" s="754"/>
      <c r="E383" s="744">
        <f t="shared" si="25"/>
        <v>14</v>
      </c>
    </row>
    <row r="384" spans="1:5" x14ac:dyDescent="0.2">
      <c r="A384" s="1109" t="s">
        <v>1451</v>
      </c>
      <c r="B384" s="1358">
        <v>8</v>
      </c>
      <c r="C384" s="748"/>
      <c r="D384" s="754"/>
      <c r="E384" s="744">
        <f t="shared" si="25"/>
        <v>8</v>
      </c>
    </row>
    <row r="385" spans="1:5" x14ac:dyDescent="0.2">
      <c r="A385" s="1110" t="s">
        <v>1737</v>
      </c>
      <c r="B385" s="1358"/>
      <c r="C385" s="748"/>
      <c r="D385" s="754"/>
      <c r="E385" s="744">
        <f t="shared" si="25"/>
        <v>0</v>
      </c>
    </row>
    <row r="386" spans="1:5" x14ac:dyDescent="0.2">
      <c r="A386" s="1110" t="s">
        <v>2041</v>
      </c>
      <c r="B386" s="1358"/>
      <c r="C386" s="748"/>
      <c r="D386" s="754"/>
      <c r="E386" s="744">
        <f t="shared" si="25"/>
        <v>0</v>
      </c>
    </row>
    <row r="387" spans="1:5" ht="13.5" thickBot="1" x14ac:dyDescent="0.25">
      <c r="A387" s="1111" t="s">
        <v>1452</v>
      </c>
      <c r="B387" s="1359">
        <v>12</v>
      </c>
      <c r="C387" s="1112"/>
      <c r="D387" s="757"/>
      <c r="E387" s="1112">
        <f t="shared" si="25"/>
        <v>12</v>
      </c>
    </row>
    <row r="388" spans="1:5" ht="15.75" thickBot="1" x14ac:dyDescent="0.25">
      <c r="A388" s="277" t="s">
        <v>1453</v>
      </c>
      <c r="E388" s="731">
        <f t="shared" si="25"/>
        <v>0</v>
      </c>
    </row>
    <row r="389" spans="1:5" x14ac:dyDescent="0.2">
      <c r="A389" s="1083" t="s">
        <v>1454</v>
      </c>
      <c r="B389" s="695"/>
      <c r="C389" s="694"/>
      <c r="D389" s="693"/>
      <c r="E389" s="734">
        <f t="shared" si="25"/>
        <v>0</v>
      </c>
    </row>
    <row r="390" spans="1:5" x14ac:dyDescent="0.2">
      <c r="A390" s="1084" t="s">
        <v>1455</v>
      </c>
      <c r="B390" s="1085">
        <v>103</v>
      </c>
      <c r="C390" s="775"/>
      <c r="D390" s="750"/>
      <c r="E390" s="744">
        <f t="shared" si="25"/>
        <v>103</v>
      </c>
    </row>
    <row r="391" spans="1:5" x14ac:dyDescent="0.2">
      <c r="A391" s="1084" t="s">
        <v>1456</v>
      </c>
      <c r="B391" s="1085">
        <v>3</v>
      </c>
      <c r="C391" s="775"/>
      <c r="D391" s="750"/>
      <c r="E391" s="744">
        <f t="shared" si="25"/>
        <v>3</v>
      </c>
    </row>
    <row r="392" spans="1:5" x14ac:dyDescent="0.2">
      <c r="A392" s="1084" t="s">
        <v>1457</v>
      </c>
      <c r="B392" s="1085">
        <v>124</v>
      </c>
      <c r="C392" s="775"/>
      <c r="D392" s="750"/>
      <c r="E392" s="744">
        <f t="shared" si="25"/>
        <v>124</v>
      </c>
    </row>
    <row r="393" spans="1:5" x14ac:dyDescent="0.2">
      <c r="A393" s="1084" t="s">
        <v>1458</v>
      </c>
      <c r="B393" s="1085"/>
      <c r="C393" s="775"/>
      <c r="D393" s="750"/>
      <c r="E393" s="744">
        <f t="shared" si="25"/>
        <v>0</v>
      </c>
    </row>
    <row r="394" spans="1:5" x14ac:dyDescent="0.2">
      <c r="A394" s="1084" t="s">
        <v>1459</v>
      </c>
      <c r="B394" s="1085">
        <v>100</v>
      </c>
      <c r="C394" s="775"/>
      <c r="D394" s="750"/>
      <c r="E394" s="744">
        <f t="shared" si="25"/>
        <v>100</v>
      </c>
    </row>
    <row r="395" spans="1:5" x14ac:dyDescent="0.2">
      <c r="A395" s="1084" t="s">
        <v>1460</v>
      </c>
      <c r="B395" s="1085">
        <v>1</v>
      </c>
      <c r="C395" s="775"/>
      <c r="D395" s="750"/>
      <c r="E395" s="744">
        <f t="shared" si="25"/>
        <v>1</v>
      </c>
    </row>
    <row r="396" spans="1:5" x14ac:dyDescent="0.2">
      <c r="A396" s="1084" t="s">
        <v>1801</v>
      </c>
      <c r="B396" s="1085"/>
      <c r="C396" s="775"/>
      <c r="D396" s="750"/>
      <c r="E396" s="744">
        <f t="shared" si="25"/>
        <v>0</v>
      </c>
    </row>
    <row r="397" spans="1:5" x14ac:dyDescent="0.2">
      <c r="A397" s="1084" t="s">
        <v>1800</v>
      </c>
      <c r="B397" s="1085"/>
      <c r="C397" s="775"/>
      <c r="D397" s="750"/>
      <c r="E397" s="744">
        <f t="shared" si="25"/>
        <v>0</v>
      </c>
    </row>
    <row r="398" spans="1:5" x14ac:dyDescent="0.2">
      <c r="A398" s="1084" t="s">
        <v>1802</v>
      </c>
      <c r="B398" s="1085"/>
      <c r="C398" s="775"/>
      <c r="D398" s="750"/>
      <c r="E398" s="744">
        <f t="shared" si="25"/>
        <v>0</v>
      </c>
    </row>
    <row r="399" spans="1:5" x14ac:dyDescent="0.2">
      <c r="A399" s="1084" t="s">
        <v>1461</v>
      </c>
      <c r="B399" s="1085"/>
      <c r="C399" s="775"/>
      <c r="D399" s="750"/>
      <c r="E399" s="744">
        <f t="shared" si="25"/>
        <v>0</v>
      </c>
    </row>
    <row r="400" spans="1:5" x14ac:dyDescent="0.2">
      <c r="A400" s="1084" t="s">
        <v>1462</v>
      </c>
      <c r="B400" s="1085"/>
      <c r="C400" s="775"/>
      <c r="D400" s="750"/>
      <c r="E400" s="744">
        <f t="shared" si="25"/>
        <v>0</v>
      </c>
    </row>
    <row r="401" spans="1:5" s="700" customFormat="1" ht="25.5" customHeight="1" x14ac:dyDescent="0.2">
      <c r="A401" s="1150" t="s">
        <v>2669</v>
      </c>
      <c r="B401" s="773"/>
      <c r="C401" s="1148"/>
      <c r="D401" s="1149"/>
      <c r="E401" s="744">
        <f t="shared" si="25"/>
        <v>0</v>
      </c>
    </row>
    <row r="402" spans="1:5" ht="25.5" x14ac:dyDescent="0.2">
      <c r="A402" s="1086" t="s">
        <v>2287</v>
      </c>
      <c r="B402" s="1361">
        <v>3</v>
      </c>
      <c r="C402" s="1087"/>
      <c r="D402" s="1088"/>
      <c r="E402" s="1089">
        <f>B402</f>
        <v>3</v>
      </c>
    </row>
    <row r="403" spans="1:5" ht="25.5" x14ac:dyDescent="0.2">
      <c r="A403" s="1086" t="s">
        <v>2288</v>
      </c>
      <c r="B403" s="1361">
        <v>1</v>
      </c>
      <c r="C403" s="1087"/>
      <c r="D403" s="1088"/>
      <c r="E403" s="1089">
        <f>B403</f>
        <v>1</v>
      </c>
    </row>
    <row r="404" spans="1:5" ht="25.5" x14ac:dyDescent="0.2">
      <c r="A404" s="1086" t="s">
        <v>2289</v>
      </c>
      <c r="B404" s="1361">
        <v>0.5</v>
      </c>
      <c r="C404" s="1087"/>
      <c r="D404" s="1088"/>
      <c r="E404" s="1089">
        <f>B404</f>
        <v>0.5</v>
      </c>
    </row>
    <row r="405" spans="1:5" s="700" customFormat="1" ht="38.25" x14ac:dyDescent="0.2">
      <c r="A405" s="1474" t="s">
        <v>2977</v>
      </c>
      <c r="B405" s="1475">
        <v>2</v>
      </c>
      <c r="C405" s="1476"/>
      <c r="D405" s="1477"/>
      <c r="E405" s="1478"/>
    </row>
    <row r="406" spans="1:5" ht="13.5" thickBot="1" x14ac:dyDescent="0.25">
      <c r="A406" s="1090" t="s">
        <v>2396</v>
      </c>
      <c r="B406" s="1362">
        <v>710</v>
      </c>
      <c r="C406" s="1091"/>
      <c r="D406" s="1092"/>
      <c r="E406" s="1093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E53 E87 E92 E96 E118 E125 E140 E157 E168 E172:E173 E1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5"/>
  <sheetViews>
    <sheetView zoomScale="110" zoomScaleNormal="110" workbookViewId="0">
      <pane ySplit="2" topLeftCell="A3" activePane="bottomLeft" state="frozen"/>
      <selection pane="bottomLeft" sqref="A1:F1"/>
    </sheetView>
  </sheetViews>
  <sheetFormatPr defaultRowHeight="12.75" x14ac:dyDescent="0.2"/>
  <cols>
    <col min="1" max="1" width="28.42578125" style="1" customWidth="1"/>
    <col min="2" max="2" width="6.85546875" style="2" hidden="1" customWidth="1"/>
    <col min="3" max="3" width="8" style="2" hidden="1" customWidth="1"/>
    <col min="4" max="4" width="9.7109375" style="2" hidden="1" customWidth="1"/>
    <col min="5" max="5" width="10" style="2" customWidth="1"/>
    <col min="6" max="6" width="9.28515625" style="2" customWidth="1"/>
  </cols>
  <sheetData>
    <row r="1" spans="1:6" ht="21" thickBot="1" x14ac:dyDescent="0.35">
      <c r="A1" s="1988">
        <v>43087</v>
      </c>
      <c r="B1" s="1988"/>
      <c r="C1" s="1988"/>
      <c r="D1" s="1988"/>
      <c r="E1" s="1988"/>
      <c r="F1" s="1988"/>
    </row>
    <row r="2" spans="1:6" s="1170" customFormat="1" ht="27.75" customHeight="1" thickBot="1" x14ac:dyDescent="0.25">
      <c r="A2" s="1166" t="s">
        <v>0</v>
      </c>
      <c r="B2" s="1167" t="s">
        <v>1</v>
      </c>
      <c r="C2" s="1168" t="s">
        <v>2</v>
      </c>
      <c r="D2" s="1166" t="s">
        <v>3</v>
      </c>
      <c r="E2" s="1167" t="s">
        <v>4</v>
      </c>
      <c r="F2" s="1169" t="s">
        <v>687</v>
      </c>
    </row>
    <row r="3" spans="1:6" s="172" customFormat="1" ht="13.5" customHeight="1" thickBot="1" x14ac:dyDescent="0.25">
      <c r="A3" s="1989" t="s">
        <v>688</v>
      </c>
      <c r="B3" s="1989"/>
      <c r="C3" s="1989"/>
      <c r="D3" s="1989"/>
      <c r="E3" s="1989"/>
      <c r="F3" s="1989"/>
    </row>
    <row r="4" spans="1:6" s="80" customFormat="1" x14ac:dyDescent="0.2">
      <c r="A4" s="610" t="s">
        <v>689</v>
      </c>
      <c r="B4" s="388">
        <v>106</v>
      </c>
      <c r="C4" s="388"/>
      <c r="D4" s="388"/>
      <c r="E4" s="388">
        <f t="shared" ref="E4:E64" si="0">B4-C4-D4</f>
        <v>106</v>
      </c>
      <c r="F4" s="991"/>
    </row>
    <row r="5" spans="1:6" x14ac:dyDescent="0.2">
      <c r="A5" s="612" t="s">
        <v>690</v>
      </c>
      <c r="B5" s="388">
        <v>4</v>
      </c>
      <c r="C5" s="388"/>
      <c r="D5" s="388"/>
      <c r="E5" s="388">
        <f t="shared" si="0"/>
        <v>4</v>
      </c>
      <c r="F5" s="991"/>
    </row>
    <row r="6" spans="1:6" x14ac:dyDescent="0.2">
      <c r="A6" s="610" t="s">
        <v>691</v>
      </c>
      <c r="B6" s="388">
        <v>20</v>
      </c>
      <c r="C6" s="388"/>
      <c r="D6" s="388"/>
      <c r="E6" s="388">
        <f t="shared" si="0"/>
        <v>20</v>
      </c>
      <c r="F6" s="991"/>
    </row>
    <row r="7" spans="1:6" s="80" customFormat="1" x14ac:dyDescent="0.2">
      <c r="A7" s="613" t="s">
        <v>692</v>
      </c>
      <c r="B7" s="388">
        <v>21</v>
      </c>
      <c r="C7" s="388"/>
      <c r="D7" s="388"/>
      <c r="E7" s="388">
        <f t="shared" si="0"/>
        <v>21</v>
      </c>
      <c r="F7" s="991"/>
    </row>
    <row r="8" spans="1:6" s="80" customFormat="1" x14ac:dyDescent="0.2">
      <c r="A8" s="610" t="s">
        <v>693</v>
      </c>
      <c r="B8" s="388">
        <v>39</v>
      </c>
      <c r="C8" s="388"/>
      <c r="D8" s="388"/>
      <c r="E8" s="388">
        <f t="shared" si="0"/>
        <v>39</v>
      </c>
      <c r="F8" s="991"/>
    </row>
    <row r="9" spans="1:6" x14ac:dyDescent="0.2">
      <c r="A9" s="612" t="s">
        <v>694</v>
      </c>
      <c r="B9" s="388"/>
      <c r="C9" s="388"/>
      <c r="D9" s="388"/>
      <c r="E9" s="388">
        <f t="shared" si="0"/>
        <v>0</v>
      </c>
      <c r="F9" s="991"/>
    </row>
    <row r="10" spans="1:6" x14ac:dyDescent="0.2">
      <c r="A10" s="610" t="s">
        <v>695</v>
      </c>
      <c r="B10" s="388">
        <v>48</v>
      </c>
      <c r="C10" s="388"/>
      <c r="D10" s="388"/>
      <c r="E10" s="388">
        <f t="shared" si="0"/>
        <v>48</v>
      </c>
      <c r="F10" s="991"/>
    </row>
    <row r="11" spans="1:6" x14ac:dyDescent="0.2">
      <c r="A11" s="612" t="s">
        <v>696</v>
      </c>
      <c r="B11" s="388">
        <v>31</v>
      </c>
      <c r="C11" s="388"/>
      <c r="D11" s="388"/>
      <c r="E11" s="388">
        <f t="shared" si="0"/>
        <v>31</v>
      </c>
      <c r="F11" s="991"/>
    </row>
    <row r="12" spans="1:6" x14ac:dyDescent="0.2">
      <c r="A12" s="613" t="s">
        <v>697</v>
      </c>
      <c r="B12" s="388"/>
      <c r="C12" s="388"/>
      <c r="D12" s="388"/>
      <c r="E12" s="388">
        <f t="shared" si="0"/>
        <v>0</v>
      </c>
      <c r="F12" s="991"/>
    </row>
    <row r="13" spans="1:6" x14ac:dyDescent="0.2">
      <c r="A13" s="610" t="s">
        <v>698</v>
      </c>
      <c r="B13" s="388">
        <v>46</v>
      </c>
      <c r="C13" s="388"/>
      <c r="D13" s="388"/>
      <c r="E13" s="388">
        <f t="shared" si="0"/>
        <v>46</v>
      </c>
      <c r="F13" s="991"/>
    </row>
    <row r="14" spans="1:6" x14ac:dyDescent="0.2">
      <c r="A14" s="612" t="s">
        <v>699</v>
      </c>
      <c r="B14" s="388"/>
      <c r="C14" s="388"/>
      <c r="D14" s="388"/>
      <c r="E14" s="388">
        <f t="shared" si="0"/>
        <v>0</v>
      </c>
      <c r="F14" s="991"/>
    </row>
    <row r="15" spans="1:6" x14ac:dyDescent="0.2">
      <c r="A15" s="610" t="s">
        <v>700</v>
      </c>
      <c r="B15" s="388">
        <v>65</v>
      </c>
      <c r="C15" s="388"/>
      <c r="D15" s="388"/>
      <c r="E15" s="388">
        <f t="shared" si="0"/>
        <v>65</v>
      </c>
      <c r="F15" s="991"/>
    </row>
    <row r="16" spans="1:6" x14ac:dyDescent="0.2">
      <c r="A16" s="612" t="s">
        <v>701</v>
      </c>
      <c r="B16" s="388"/>
      <c r="C16" s="388"/>
      <c r="D16" s="388"/>
      <c r="E16" s="388">
        <f t="shared" si="0"/>
        <v>0</v>
      </c>
      <c r="F16" s="991"/>
    </row>
    <row r="17" spans="1:6" x14ac:dyDescent="0.2">
      <c r="A17" s="610" t="s">
        <v>702</v>
      </c>
      <c r="B17" s="388">
        <v>51</v>
      </c>
      <c r="C17" s="388"/>
      <c r="D17" s="388"/>
      <c r="E17" s="388">
        <f t="shared" si="0"/>
        <v>51</v>
      </c>
      <c r="F17" s="991"/>
    </row>
    <row r="18" spans="1:6" x14ac:dyDescent="0.2">
      <c r="A18" s="612" t="s">
        <v>703</v>
      </c>
      <c r="B18" s="388">
        <v>14</v>
      </c>
      <c r="C18" s="388"/>
      <c r="D18" s="388"/>
      <c r="E18" s="388">
        <f t="shared" si="0"/>
        <v>14</v>
      </c>
      <c r="F18" s="991"/>
    </row>
    <row r="19" spans="1:6" x14ac:dyDescent="0.2">
      <c r="A19" s="613" t="s">
        <v>704</v>
      </c>
      <c r="B19" s="388"/>
      <c r="C19" s="388"/>
      <c r="D19" s="388"/>
      <c r="E19" s="388">
        <f t="shared" si="0"/>
        <v>0</v>
      </c>
      <c r="F19" s="991"/>
    </row>
    <row r="20" spans="1:6" x14ac:dyDescent="0.2">
      <c r="A20" s="612" t="s">
        <v>705</v>
      </c>
      <c r="B20" s="388">
        <v>24</v>
      </c>
      <c r="C20" s="388"/>
      <c r="D20" s="388"/>
      <c r="E20" s="388">
        <f t="shared" si="0"/>
        <v>24</v>
      </c>
      <c r="F20" s="991"/>
    </row>
    <row r="21" spans="1:6" x14ac:dyDescent="0.2">
      <c r="A21" s="610" t="s">
        <v>706</v>
      </c>
      <c r="B21" s="388">
        <v>35</v>
      </c>
      <c r="C21" s="388"/>
      <c r="D21" s="388"/>
      <c r="E21" s="388">
        <f t="shared" si="0"/>
        <v>35</v>
      </c>
      <c r="F21" s="991"/>
    </row>
    <row r="22" spans="1:6" x14ac:dyDescent="0.2">
      <c r="A22" s="612" t="s">
        <v>707</v>
      </c>
      <c r="B22" s="388"/>
      <c r="C22" s="388"/>
      <c r="D22" s="388"/>
      <c r="E22" s="388">
        <f t="shared" si="0"/>
        <v>0</v>
      </c>
      <c r="F22" s="991"/>
    </row>
    <row r="23" spans="1:6" s="1165" customFormat="1" ht="22.5" x14ac:dyDescent="0.2">
      <c r="A23" s="1159" t="s">
        <v>2704</v>
      </c>
      <c r="B23" s="1160">
        <v>1</v>
      </c>
      <c r="C23" s="1160"/>
      <c r="D23" s="1160"/>
      <c r="E23" s="1161">
        <f t="shared" si="0"/>
        <v>1</v>
      </c>
      <c r="F23" s="1162"/>
    </row>
    <row r="24" spans="1:6" x14ac:dyDescent="0.2">
      <c r="A24" s="610" t="s">
        <v>708</v>
      </c>
      <c r="B24" s="388"/>
      <c r="C24" s="388"/>
      <c r="D24" s="388"/>
      <c r="E24" s="388">
        <f t="shared" si="0"/>
        <v>0</v>
      </c>
      <c r="F24" s="991"/>
    </row>
    <row r="25" spans="1:6" s="80" customFormat="1" x14ac:dyDescent="0.2">
      <c r="A25" s="610" t="s">
        <v>709</v>
      </c>
      <c r="B25" s="388"/>
      <c r="C25" s="388"/>
      <c r="D25" s="411"/>
      <c r="E25" s="388">
        <f t="shared" si="0"/>
        <v>0</v>
      </c>
      <c r="F25" s="991"/>
    </row>
    <row r="26" spans="1:6" s="80" customFormat="1" x14ac:dyDescent="0.2">
      <c r="A26" s="613" t="s">
        <v>710</v>
      </c>
      <c r="B26" s="388"/>
      <c r="C26" s="388"/>
      <c r="D26" s="411"/>
      <c r="E26" s="388">
        <f t="shared" si="0"/>
        <v>0</v>
      </c>
      <c r="F26" s="991"/>
    </row>
    <row r="27" spans="1:6" x14ac:dyDescent="0.2">
      <c r="A27" s="612" t="s">
        <v>711</v>
      </c>
      <c r="B27" s="388"/>
      <c r="C27" s="388"/>
      <c r="D27" s="388"/>
      <c r="E27" s="388">
        <f t="shared" si="0"/>
        <v>0</v>
      </c>
      <c r="F27" s="991"/>
    </row>
    <row r="28" spans="1:6" x14ac:dyDescent="0.2">
      <c r="A28" s="610" t="s">
        <v>712</v>
      </c>
      <c r="B28" s="388"/>
      <c r="C28" s="388"/>
      <c r="D28" s="388"/>
      <c r="E28" s="388">
        <f t="shared" si="0"/>
        <v>0</v>
      </c>
      <c r="F28" s="991"/>
    </row>
    <row r="29" spans="1:6" x14ac:dyDescent="0.2">
      <c r="A29" s="613" t="s">
        <v>713</v>
      </c>
      <c r="B29" s="388">
        <v>6</v>
      </c>
      <c r="C29" s="388"/>
      <c r="D29" s="388"/>
      <c r="E29" s="388">
        <f t="shared" si="0"/>
        <v>6</v>
      </c>
      <c r="F29" s="991"/>
    </row>
    <row r="30" spans="1:6" x14ac:dyDescent="0.2">
      <c r="A30" s="612" t="s">
        <v>714</v>
      </c>
      <c r="B30" s="388">
        <v>15</v>
      </c>
      <c r="C30" s="611"/>
      <c r="D30" s="388"/>
      <c r="E30" s="388">
        <f t="shared" si="0"/>
        <v>15</v>
      </c>
      <c r="F30" s="991"/>
    </row>
    <row r="31" spans="1:6" x14ac:dyDescent="0.2">
      <c r="A31" s="613" t="s">
        <v>1745</v>
      </c>
      <c r="B31" s="388">
        <v>41</v>
      </c>
      <c r="C31" s="388"/>
      <c r="D31" s="388"/>
      <c r="E31" s="388">
        <f t="shared" si="0"/>
        <v>41</v>
      </c>
      <c r="F31" s="991"/>
    </row>
    <row r="32" spans="1:6" x14ac:dyDescent="0.2">
      <c r="A32" s="610" t="s">
        <v>715</v>
      </c>
      <c r="B32" s="388">
        <v>186</v>
      </c>
      <c r="C32" s="388"/>
      <c r="D32" s="388"/>
      <c r="E32" s="388">
        <f t="shared" si="0"/>
        <v>186</v>
      </c>
      <c r="F32" s="991"/>
    </row>
    <row r="33" spans="1:6" x14ac:dyDescent="0.2">
      <c r="A33" s="612" t="s">
        <v>716</v>
      </c>
      <c r="B33" s="388">
        <v>18</v>
      </c>
      <c r="C33" s="388"/>
      <c r="D33" s="388"/>
      <c r="E33" s="388">
        <f t="shared" si="0"/>
        <v>18</v>
      </c>
      <c r="F33" s="991"/>
    </row>
    <row r="34" spans="1:6" x14ac:dyDescent="0.2">
      <c r="A34" s="610" t="s">
        <v>717</v>
      </c>
      <c r="B34" s="388">
        <v>47</v>
      </c>
      <c r="C34" s="388"/>
      <c r="D34" s="388"/>
      <c r="E34" s="388">
        <f t="shared" si="0"/>
        <v>47</v>
      </c>
      <c r="F34" s="991"/>
    </row>
    <row r="35" spans="1:6" x14ac:dyDescent="0.2">
      <c r="A35" s="610" t="s">
        <v>718</v>
      </c>
      <c r="B35" s="388"/>
      <c r="C35" s="388"/>
      <c r="D35" s="388"/>
      <c r="E35" s="388">
        <f t="shared" si="0"/>
        <v>0</v>
      </c>
      <c r="F35" s="991"/>
    </row>
    <row r="36" spans="1:6" x14ac:dyDescent="0.2">
      <c r="A36" s="612" t="s">
        <v>719</v>
      </c>
      <c r="B36" s="388">
        <v>15</v>
      </c>
      <c r="C36" s="388"/>
      <c r="D36" s="388"/>
      <c r="E36" s="388">
        <f t="shared" si="0"/>
        <v>15</v>
      </c>
      <c r="F36" s="991"/>
    </row>
    <row r="37" spans="1:6" x14ac:dyDescent="0.2">
      <c r="A37" s="610" t="s">
        <v>720</v>
      </c>
      <c r="B37" s="388">
        <v>165</v>
      </c>
      <c r="C37" s="388"/>
      <c r="D37" s="388"/>
      <c r="E37" s="388">
        <f t="shared" si="0"/>
        <v>165</v>
      </c>
      <c r="F37" s="991"/>
    </row>
    <row r="38" spans="1:6" x14ac:dyDescent="0.2">
      <c r="A38" s="612" t="s">
        <v>721</v>
      </c>
      <c r="B38" s="388">
        <v>25</v>
      </c>
      <c r="C38" s="388"/>
      <c r="D38" s="388"/>
      <c r="E38" s="388">
        <f t="shared" si="0"/>
        <v>25</v>
      </c>
      <c r="F38" s="991"/>
    </row>
    <row r="39" spans="1:6" x14ac:dyDescent="0.2">
      <c r="A39" s="610" t="s">
        <v>722</v>
      </c>
      <c r="B39" s="388"/>
      <c r="C39" s="388"/>
      <c r="D39" s="388"/>
      <c r="E39" s="388">
        <f t="shared" si="0"/>
        <v>0</v>
      </c>
      <c r="F39" s="991"/>
    </row>
    <row r="40" spans="1:6" x14ac:dyDescent="0.2">
      <c r="A40" s="612" t="s">
        <v>723</v>
      </c>
      <c r="B40" s="388">
        <v>4</v>
      </c>
      <c r="C40" s="388"/>
      <c r="D40" s="388"/>
      <c r="E40" s="388">
        <f t="shared" si="0"/>
        <v>4</v>
      </c>
      <c r="F40" s="991"/>
    </row>
    <row r="41" spans="1:6" x14ac:dyDescent="0.2">
      <c r="A41" s="612" t="s">
        <v>724</v>
      </c>
      <c r="B41" s="388"/>
      <c r="C41" s="388"/>
      <c r="D41" s="388"/>
      <c r="E41" s="388">
        <f t="shared" si="0"/>
        <v>0</v>
      </c>
      <c r="F41" s="991"/>
    </row>
    <row r="42" spans="1:6" x14ac:dyDescent="0.2">
      <c r="A42" s="610" t="s">
        <v>725</v>
      </c>
      <c r="B42" s="388">
        <v>1</v>
      </c>
      <c r="C42" s="388"/>
      <c r="D42" s="411"/>
      <c r="E42" s="388">
        <f t="shared" si="0"/>
        <v>1</v>
      </c>
      <c r="F42" s="991"/>
    </row>
    <row r="43" spans="1:6" x14ac:dyDescent="0.2">
      <c r="A43" s="612" t="s">
        <v>726</v>
      </c>
      <c r="B43" s="388">
        <v>13</v>
      </c>
      <c r="C43" s="388"/>
      <c r="D43" s="388"/>
      <c r="E43" s="388">
        <f t="shared" si="0"/>
        <v>13</v>
      </c>
      <c r="F43" s="991"/>
    </row>
    <row r="44" spans="1:6" x14ac:dyDescent="0.2">
      <c r="A44" s="610" t="s">
        <v>727</v>
      </c>
      <c r="B44" s="388"/>
      <c r="C44" s="388"/>
      <c r="D44" s="388"/>
      <c r="E44" s="388">
        <f t="shared" si="0"/>
        <v>0</v>
      </c>
      <c r="F44" s="991"/>
    </row>
    <row r="45" spans="1:6" x14ac:dyDescent="0.2">
      <c r="A45" s="612" t="s">
        <v>728</v>
      </c>
      <c r="B45" s="388">
        <v>1</v>
      </c>
      <c r="C45" s="388"/>
      <c r="D45" s="388"/>
      <c r="E45" s="388">
        <f t="shared" si="0"/>
        <v>1</v>
      </c>
      <c r="F45" s="991"/>
    </row>
    <row r="46" spans="1:6" x14ac:dyDescent="0.2">
      <c r="A46" s="610" t="s">
        <v>729</v>
      </c>
      <c r="B46" s="388"/>
      <c r="C46" s="388"/>
      <c r="D46" s="388"/>
      <c r="E46" s="388">
        <f t="shared" si="0"/>
        <v>0</v>
      </c>
      <c r="F46" s="991"/>
    </row>
    <row r="47" spans="1:6" x14ac:dyDescent="0.2">
      <c r="A47" s="610" t="s">
        <v>730</v>
      </c>
      <c r="B47" s="388">
        <v>10</v>
      </c>
      <c r="C47" s="388"/>
      <c r="D47" s="388"/>
      <c r="E47" s="388">
        <f t="shared" si="0"/>
        <v>10</v>
      </c>
      <c r="F47" s="991"/>
    </row>
    <row r="48" spans="1:6" x14ac:dyDescent="0.2">
      <c r="A48" s="612" t="s">
        <v>731</v>
      </c>
      <c r="B48" s="388">
        <v>88</v>
      </c>
      <c r="C48" s="388"/>
      <c r="D48" s="388"/>
      <c r="E48" s="388">
        <f t="shared" si="0"/>
        <v>88</v>
      </c>
      <c r="F48" s="991"/>
    </row>
    <row r="49" spans="1:6" x14ac:dyDescent="0.2">
      <c r="A49" s="610" t="s">
        <v>732</v>
      </c>
      <c r="B49" s="388">
        <v>12</v>
      </c>
      <c r="C49" s="388"/>
      <c r="D49" s="388"/>
      <c r="E49" s="388">
        <f t="shared" si="0"/>
        <v>12</v>
      </c>
      <c r="F49" s="991"/>
    </row>
    <row r="50" spans="1:6" x14ac:dyDescent="0.2">
      <c r="A50" s="612" t="s">
        <v>733</v>
      </c>
      <c r="B50" s="388"/>
      <c r="C50" s="388"/>
      <c r="D50" s="388"/>
      <c r="E50" s="388">
        <f t="shared" si="0"/>
        <v>0</v>
      </c>
      <c r="F50" s="991"/>
    </row>
    <row r="51" spans="1:6" x14ac:dyDescent="0.2">
      <c r="A51" s="612" t="s">
        <v>734</v>
      </c>
      <c r="B51" s="388">
        <v>39</v>
      </c>
      <c r="C51" s="388"/>
      <c r="D51" s="388"/>
      <c r="E51" s="388">
        <f t="shared" si="0"/>
        <v>39</v>
      </c>
      <c r="F51" s="991"/>
    </row>
    <row r="52" spans="1:6" x14ac:dyDescent="0.2">
      <c r="A52" s="610" t="s">
        <v>735</v>
      </c>
      <c r="B52" s="388">
        <v>55</v>
      </c>
      <c r="C52" s="388"/>
      <c r="D52" s="388"/>
      <c r="E52" s="388">
        <f t="shared" si="0"/>
        <v>55</v>
      </c>
      <c r="F52" s="991"/>
    </row>
    <row r="53" spans="1:6" x14ac:dyDescent="0.2">
      <c r="A53" s="612" t="s">
        <v>736</v>
      </c>
      <c r="B53" s="388">
        <v>50</v>
      </c>
      <c r="C53" s="388"/>
      <c r="D53" s="388"/>
      <c r="E53" s="388">
        <f t="shared" si="0"/>
        <v>50</v>
      </c>
      <c r="F53" s="991"/>
    </row>
    <row r="54" spans="1:6" x14ac:dyDescent="0.2">
      <c r="A54" s="610" t="s">
        <v>737</v>
      </c>
      <c r="B54" s="388">
        <v>71</v>
      </c>
      <c r="C54" s="388"/>
      <c r="D54" s="388"/>
      <c r="E54" s="388">
        <f t="shared" si="0"/>
        <v>71</v>
      </c>
      <c r="F54" s="991"/>
    </row>
    <row r="55" spans="1:6" x14ac:dyDescent="0.2">
      <c r="A55" s="612" t="s">
        <v>738</v>
      </c>
      <c r="B55" s="388"/>
      <c r="C55" s="388"/>
      <c r="D55" s="388"/>
      <c r="E55" s="388">
        <f t="shared" si="0"/>
        <v>0</v>
      </c>
      <c r="F55" s="991"/>
    </row>
    <row r="56" spans="1:6" x14ac:dyDescent="0.2">
      <c r="A56" s="610" t="s">
        <v>739</v>
      </c>
      <c r="B56" s="388">
        <v>30</v>
      </c>
      <c r="C56" s="388"/>
      <c r="D56" s="388"/>
      <c r="E56" s="388">
        <f t="shared" si="0"/>
        <v>30</v>
      </c>
      <c r="F56" s="991"/>
    </row>
    <row r="57" spans="1:6" x14ac:dyDescent="0.2">
      <c r="A57" s="612" t="s">
        <v>740</v>
      </c>
      <c r="B57" s="388">
        <v>25</v>
      </c>
      <c r="C57" s="388"/>
      <c r="D57" s="388"/>
      <c r="E57" s="388">
        <f t="shared" si="0"/>
        <v>25</v>
      </c>
      <c r="F57" s="991"/>
    </row>
    <row r="58" spans="1:6" x14ac:dyDescent="0.2">
      <c r="A58" s="610" t="s">
        <v>741</v>
      </c>
      <c r="B58" s="388">
        <v>1</v>
      </c>
      <c r="C58" s="388"/>
      <c r="D58" s="388"/>
      <c r="E58" s="388">
        <f t="shared" si="0"/>
        <v>1</v>
      </c>
      <c r="F58" s="991"/>
    </row>
    <row r="59" spans="1:6" x14ac:dyDescent="0.2">
      <c r="A59" s="612" t="s">
        <v>742</v>
      </c>
      <c r="B59" s="388">
        <v>41</v>
      </c>
      <c r="C59" s="388"/>
      <c r="D59" s="388"/>
      <c r="E59" s="388">
        <f t="shared" si="0"/>
        <v>41</v>
      </c>
      <c r="F59" s="991"/>
    </row>
    <row r="60" spans="1:6" x14ac:dyDescent="0.2">
      <c r="A60" s="612" t="s">
        <v>743</v>
      </c>
      <c r="B60" s="388">
        <v>6</v>
      </c>
      <c r="C60" s="388"/>
      <c r="D60" s="388"/>
      <c r="E60" s="388">
        <f t="shared" si="0"/>
        <v>6</v>
      </c>
      <c r="F60" s="991"/>
    </row>
    <row r="61" spans="1:6" x14ac:dyDescent="0.2">
      <c r="A61" s="612" t="s">
        <v>1614</v>
      </c>
      <c r="B61" s="388">
        <v>19</v>
      </c>
      <c r="C61" s="388"/>
      <c r="D61" s="388"/>
      <c r="E61" s="388">
        <f t="shared" si="0"/>
        <v>19</v>
      </c>
      <c r="F61" s="991"/>
    </row>
    <row r="62" spans="1:6" x14ac:dyDescent="0.2">
      <c r="A62" s="614" t="s">
        <v>744</v>
      </c>
      <c r="B62" s="388">
        <v>39</v>
      </c>
      <c r="C62" s="388"/>
      <c r="D62" s="388"/>
      <c r="E62" s="388">
        <f t="shared" si="0"/>
        <v>39</v>
      </c>
      <c r="F62" s="991"/>
    </row>
    <row r="63" spans="1:6" x14ac:dyDescent="0.2">
      <c r="A63" s="610" t="s">
        <v>745</v>
      </c>
      <c r="B63" s="615"/>
      <c r="C63" s="615"/>
      <c r="D63" s="615"/>
      <c r="E63" s="615">
        <f t="shared" si="0"/>
        <v>0</v>
      </c>
      <c r="F63" s="992"/>
    </row>
    <row r="64" spans="1:6" ht="13.5" thickBot="1" x14ac:dyDescent="0.25">
      <c r="A64" s="223" t="s">
        <v>746</v>
      </c>
      <c r="B64" s="616"/>
      <c r="C64" s="616"/>
      <c r="D64" s="616"/>
      <c r="E64" s="616">
        <f t="shared" si="0"/>
        <v>0</v>
      </c>
      <c r="F64" s="993"/>
    </row>
    <row r="65" spans="1:6" ht="13.5" thickBot="1" x14ac:dyDescent="0.25">
      <c r="A65" s="1991" t="s">
        <v>747</v>
      </c>
      <c r="B65" s="1991"/>
      <c r="C65" s="1991"/>
      <c r="D65" s="1992"/>
      <c r="E65" s="1992"/>
      <c r="F65" s="1991"/>
    </row>
    <row r="66" spans="1:6" x14ac:dyDescent="0.2">
      <c r="A66" s="215" t="s">
        <v>748</v>
      </c>
      <c r="B66" s="216">
        <v>5</v>
      </c>
      <c r="C66" s="225"/>
      <c r="D66" s="994"/>
      <c r="E66" s="1001">
        <f t="shared" ref="E66:E130" si="1">B66-C66-D66</f>
        <v>5</v>
      </c>
      <c r="F66" s="271"/>
    </row>
    <row r="67" spans="1:6" x14ac:dyDescent="0.2">
      <c r="A67" s="227" t="s">
        <v>749</v>
      </c>
      <c r="B67" s="228">
        <v>26</v>
      </c>
      <c r="C67" s="229"/>
      <c r="D67" s="999"/>
      <c r="E67" s="995">
        <f t="shared" si="1"/>
        <v>26</v>
      </c>
      <c r="F67" s="249"/>
    </row>
    <row r="68" spans="1:6" x14ac:dyDescent="0.2">
      <c r="A68" s="612" t="s">
        <v>750</v>
      </c>
      <c r="B68" s="388"/>
      <c r="C68" s="991"/>
      <c r="D68" s="995"/>
      <c r="E68" s="1002">
        <f t="shared" si="1"/>
        <v>0</v>
      </c>
      <c r="F68" s="1003"/>
    </row>
    <row r="69" spans="1:6" x14ac:dyDescent="0.2">
      <c r="A69" s="610" t="s">
        <v>751</v>
      </c>
      <c r="B69" s="388">
        <v>48</v>
      </c>
      <c r="C69" s="991"/>
      <c r="D69" s="995"/>
      <c r="E69" s="996">
        <f t="shared" si="1"/>
        <v>48</v>
      </c>
      <c r="F69" s="1003"/>
    </row>
    <row r="70" spans="1:6" x14ac:dyDescent="0.2">
      <c r="A70" s="612" t="s">
        <v>752</v>
      </c>
      <c r="B70" s="388"/>
      <c r="C70" s="991"/>
      <c r="D70" s="995"/>
      <c r="E70" s="996">
        <f t="shared" si="1"/>
        <v>0</v>
      </c>
      <c r="F70" s="1003"/>
    </row>
    <row r="71" spans="1:6" x14ac:dyDescent="0.2">
      <c r="A71" s="610" t="s">
        <v>753</v>
      </c>
      <c r="B71" s="388">
        <v>45</v>
      </c>
      <c r="C71" s="991"/>
      <c r="D71" s="995"/>
      <c r="E71" s="995">
        <f t="shared" si="1"/>
        <v>45</v>
      </c>
      <c r="F71" s="1003"/>
    </row>
    <row r="72" spans="1:6" x14ac:dyDescent="0.2">
      <c r="A72" s="612" t="s">
        <v>754</v>
      </c>
      <c r="B72" s="388"/>
      <c r="C72" s="991"/>
      <c r="D72" s="995"/>
      <c r="E72" s="995">
        <f t="shared" si="1"/>
        <v>0</v>
      </c>
      <c r="F72" s="1003"/>
    </row>
    <row r="73" spans="1:6" x14ac:dyDescent="0.2">
      <c r="A73" s="610" t="s">
        <v>755</v>
      </c>
      <c r="B73" s="388"/>
      <c r="C73" s="991"/>
      <c r="D73" s="995"/>
      <c r="E73" s="995">
        <f t="shared" si="1"/>
        <v>0</v>
      </c>
      <c r="F73" s="1003"/>
    </row>
    <row r="74" spans="1:6" s="80" customFormat="1" x14ac:dyDescent="0.2">
      <c r="A74" s="610" t="s">
        <v>756</v>
      </c>
      <c r="B74" s="388">
        <v>16</v>
      </c>
      <c r="C74" s="991"/>
      <c r="D74" s="995"/>
      <c r="E74" s="995">
        <f t="shared" si="1"/>
        <v>16</v>
      </c>
      <c r="F74" s="1003"/>
    </row>
    <row r="75" spans="1:6" x14ac:dyDescent="0.2">
      <c r="A75" s="612" t="s">
        <v>757</v>
      </c>
      <c r="B75" s="388"/>
      <c r="C75" s="991"/>
      <c r="D75" s="995"/>
      <c r="E75" s="995">
        <f t="shared" si="1"/>
        <v>0</v>
      </c>
      <c r="F75" s="1003"/>
    </row>
    <row r="76" spans="1:6" s="80" customFormat="1" x14ac:dyDescent="0.2">
      <c r="A76" s="610" t="s">
        <v>758</v>
      </c>
      <c r="B76" s="388"/>
      <c r="C76" s="991"/>
      <c r="D76" s="995"/>
      <c r="E76" s="995">
        <f t="shared" si="1"/>
        <v>0</v>
      </c>
      <c r="F76" s="1003"/>
    </row>
    <row r="77" spans="1:6" s="80" customFormat="1" x14ac:dyDescent="0.2">
      <c r="A77" s="610" t="s">
        <v>759</v>
      </c>
      <c r="B77" s="388">
        <v>17</v>
      </c>
      <c r="C77" s="991"/>
      <c r="D77" s="995"/>
      <c r="E77" s="995">
        <f t="shared" si="1"/>
        <v>17</v>
      </c>
      <c r="F77" s="1003"/>
    </row>
    <row r="78" spans="1:6" x14ac:dyDescent="0.2">
      <c r="A78" s="612" t="s">
        <v>760</v>
      </c>
      <c r="B78" s="388"/>
      <c r="C78" s="998"/>
      <c r="D78" s="995"/>
      <c r="E78" s="995">
        <f t="shared" si="1"/>
        <v>0</v>
      </c>
      <c r="F78" s="1003"/>
    </row>
    <row r="79" spans="1:6" x14ac:dyDescent="0.2">
      <c r="A79" s="612" t="s">
        <v>761</v>
      </c>
      <c r="B79" s="388">
        <v>24</v>
      </c>
      <c r="C79" s="991"/>
      <c r="D79" s="995"/>
      <c r="E79" s="995">
        <f t="shared" si="1"/>
        <v>24</v>
      </c>
      <c r="F79" s="1003"/>
    </row>
    <row r="80" spans="1:6" x14ac:dyDescent="0.2">
      <c r="A80" s="610" t="s">
        <v>762</v>
      </c>
      <c r="B80" s="388">
        <v>19</v>
      </c>
      <c r="C80" s="991"/>
      <c r="D80" s="995"/>
      <c r="E80" s="995">
        <f t="shared" si="1"/>
        <v>19</v>
      </c>
      <c r="F80" s="1003"/>
    </row>
    <row r="81" spans="1:6" x14ac:dyDescent="0.2">
      <c r="A81" s="613" t="s">
        <v>763</v>
      </c>
      <c r="B81" s="388">
        <v>37</v>
      </c>
      <c r="C81" s="991"/>
      <c r="D81" s="995"/>
      <c r="E81" s="995">
        <f t="shared" si="1"/>
        <v>37</v>
      </c>
      <c r="F81" s="1003"/>
    </row>
    <row r="82" spans="1:6" x14ac:dyDescent="0.2">
      <c r="A82" s="612" t="s">
        <v>764</v>
      </c>
      <c r="B82" s="388">
        <v>5</v>
      </c>
      <c r="C82" s="991"/>
      <c r="D82" s="995"/>
      <c r="E82" s="995">
        <f t="shared" si="1"/>
        <v>5</v>
      </c>
      <c r="F82" s="1003"/>
    </row>
    <row r="83" spans="1:6" s="80" customFormat="1" x14ac:dyDescent="0.2">
      <c r="A83" s="610" t="s">
        <v>765</v>
      </c>
      <c r="B83" s="388">
        <v>222</v>
      </c>
      <c r="C83" s="991"/>
      <c r="D83" s="995"/>
      <c r="E83" s="995">
        <f t="shared" si="1"/>
        <v>222</v>
      </c>
      <c r="F83" s="1003"/>
    </row>
    <row r="84" spans="1:6" x14ac:dyDescent="0.2">
      <c r="A84" s="610" t="s">
        <v>766</v>
      </c>
      <c r="B84" s="388"/>
      <c r="C84" s="991"/>
      <c r="D84" s="995"/>
      <c r="E84" s="995">
        <f t="shared" si="1"/>
        <v>0</v>
      </c>
      <c r="F84" s="1003"/>
    </row>
    <row r="85" spans="1:6" s="80" customFormat="1" x14ac:dyDescent="0.2">
      <c r="A85" s="613" t="s">
        <v>2000</v>
      </c>
      <c r="B85" s="388"/>
      <c r="C85" s="991"/>
      <c r="D85" s="995"/>
      <c r="E85" s="995">
        <f t="shared" si="1"/>
        <v>0</v>
      </c>
      <c r="F85" s="1003"/>
    </row>
    <row r="86" spans="1:6" s="80" customFormat="1" x14ac:dyDescent="0.2">
      <c r="A86" s="610" t="s">
        <v>768</v>
      </c>
      <c r="B86" s="388"/>
      <c r="C86" s="991"/>
      <c r="D86" s="995"/>
      <c r="E86" s="995">
        <f t="shared" si="1"/>
        <v>0</v>
      </c>
      <c r="F86" s="1003"/>
    </row>
    <row r="87" spans="1:6" s="80" customFormat="1" x14ac:dyDescent="0.2">
      <c r="A87" s="613" t="s">
        <v>769</v>
      </c>
      <c r="B87" s="388">
        <v>28</v>
      </c>
      <c r="C87" s="991"/>
      <c r="D87" s="995"/>
      <c r="E87" s="995">
        <f t="shared" si="1"/>
        <v>28</v>
      </c>
      <c r="F87" s="1003"/>
    </row>
    <row r="88" spans="1:6" s="80" customFormat="1" x14ac:dyDescent="0.2">
      <c r="A88" s="612" t="s">
        <v>770</v>
      </c>
      <c r="B88" s="388">
        <v>2</v>
      </c>
      <c r="C88" s="991"/>
      <c r="D88" s="995"/>
      <c r="E88" s="995">
        <f t="shared" si="1"/>
        <v>2</v>
      </c>
      <c r="F88" s="1003"/>
    </row>
    <row r="89" spans="1:6" s="80" customFormat="1" x14ac:dyDescent="0.2">
      <c r="A89" s="610" t="s">
        <v>771</v>
      </c>
      <c r="B89" s="388">
        <v>9</v>
      </c>
      <c r="C89" s="991"/>
      <c r="D89" s="995"/>
      <c r="E89" s="995">
        <f t="shared" si="1"/>
        <v>9</v>
      </c>
      <c r="F89" s="1003"/>
    </row>
    <row r="90" spans="1:6" s="80" customFormat="1" x14ac:dyDescent="0.2">
      <c r="A90" s="610" t="s">
        <v>772</v>
      </c>
      <c r="B90" s="388">
        <v>10</v>
      </c>
      <c r="C90" s="991"/>
      <c r="D90" s="995"/>
      <c r="E90" s="995">
        <f t="shared" si="1"/>
        <v>10</v>
      </c>
      <c r="F90" s="1003"/>
    </row>
    <row r="91" spans="1:6" s="80" customFormat="1" x14ac:dyDescent="0.2">
      <c r="A91" s="612" t="s">
        <v>773</v>
      </c>
      <c r="B91" s="388">
        <v>11</v>
      </c>
      <c r="C91" s="991"/>
      <c r="D91" s="1000"/>
      <c r="E91" s="995">
        <f t="shared" si="1"/>
        <v>11</v>
      </c>
      <c r="F91" s="1003"/>
    </row>
    <row r="92" spans="1:6" x14ac:dyDescent="0.2">
      <c r="A92" s="612" t="s">
        <v>774</v>
      </c>
      <c r="B92" s="388">
        <v>1</v>
      </c>
      <c r="C92" s="991"/>
      <c r="D92" s="995"/>
      <c r="E92" s="995">
        <f t="shared" si="1"/>
        <v>1</v>
      </c>
      <c r="F92" s="1003"/>
    </row>
    <row r="93" spans="1:6" x14ac:dyDescent="0.2">
      <c r="A93" s="610" t="s">
        <v>775</v>
      </c>
      <c r="B93" s="388"/>
      <c r="C93" s="991"/>
      <c r="D93" s="995"/>
      <c r="E93" s="995">
        <f t="shared" si="1"/>
        <v>0</v>
      </c>
      <c r="F93" s="1003"/>
    </row>
    <row r="94" spans="1:6" x14ac:dyDescent="0.2">
      <c r="A94" s="612" t="s">
        <v>776</v>
      </c>
      <c r="B94" s="388"/>
      <c r="C94" s="991"/>
      <c r="D94" s="995"/>
      <c r="E94" s="995">
        <f t="shared" si="1"/>
        <v>0</v>
      </c>
      <c r="F94" s="1003"/>
    </row>
    <row r="95" spans="1:6" x14ac:dyDescent="0.2">
      <c r="A95" s="618" t="s">
        <v>1829</v>
      </c>
      <c r="B95" s="388"/>
      <c r="C95" s="991"/>
      <c r="D95" s="995"/>
      <c r="E95" s="995">
        <f t="shared" si="1"/>
        <v>0</v>
      </c>
      <c r="F95" s="1003"/>
    </row>
    <row r="96" spans="1:6" x14ac:dyDescent="0.2">
      <c r="A96" s="610" t="s">
        <v>777</v>
      </c>
      <c r="B96" s="388">
        <v>3</v>
      </c>
      <c r="C96" s="991"/>
      <c r="D96" s="995"/>
      <c r="E96" s="995">
        <f t="shared" si="1"/>
        <v>3</v>
      </c>
      <c r="F96" s="1003"/>
    </row>
    <row r="97" spans="1:6" s="80" customFormat="1" x14ac:dyDescent="0.2">
      <c r="A97" s="610" t="s">
        <v>778</v>
      </c>
      <c r="B97" s="388"/>
      <c r="C97" s="991"/>
      <c r="D97" s="1000"/>
      <c r="E97" s="995">
        <f t="shared" si="1"/>
        <v>0</v>
      </c>
      <c r="F97" s="1003"/>
    </row>
    <row r="98" spans="1:6" s="80" customFormat="1" x14ac:dyDescent="0.2">
      <c r="A98" s="610" t="s">
        <v>779</v>
      </c>
      <c r="B98" s="388"/>
      <c r="C98" s="991"/>
      <c r="D98" s="995"/>
      <c r="E98" s="995">
        <f t="shared" si="1"/>
        <v>0</v>
      </c>
      <c r="F98" s="1003"/>
    </row>
    <row r="99" spans="1:6" s="80" customFormat="1" x14ac:dyDescent="0.2">
      <c r="A99" s="610" t="s">
        <v>780</v>
      </c>
      <c r="B99" s="388"/>
      <c r="C99" s="991"/>
      <c r="D99" s="1000"/>
      <c r="E99" s="995">
        <f t="shared" si="1"/>
        <v>0</v>
      </c>
      <c r="F99" s="1003"/>
    </row>
    <row r="100" spans="1:6" s="1" customFormat="1" x14ac:dyDescent="0.2">
      <c r="A100" s="619" t="s">
        <v>781</v>
      </c>
      <c r="B100" s="388"/>
      <c r="C100" s="991"/>
      <c r="D100" s="995"/>
      <c r="E100" s="995">
        <f t="shared" si="1"/>
        <v>0</v>
      </c>
      <c r="F100" s="1003"/>
    </row>
    <row r="101" spans="1:6" s="1" customFormat="1" x14ac:dyDescent="0.2">
      <c r="A101" s="612" t="s">
        <v>782</v>
      </c>
      <c r="B101" s="388"/>
      <c r="C101" s="991"/>
      <c r="D101" s="995"/>
      <c r="E101" s="995">
        <f t="shared" si="1"/>
        <v>0</v>
      </c>
      <c r="F101" s="1003"/>
    </row>
    <row r="102" spans="1:6" s="1" customFormat="1" x14ac:dyDescent="0.2">
      <c r="A102" s="610" t="s">
        <v>783</v>
      </c>
      <c r="B102" s="388">
        <v>6</v>
      </c>
      <c r="C102" s="991"/>
      <c r="D102" s="995"/>
      <c r="E102" s="995">
        <f t="shared" si="1"/>
        <v>6</v>
      </c>
      <c r="F102" s="1003"/>
    </row>
    <row r="103" spans="1:6" x14ac:dyDescent="0.2">
      <c r="A103" s="619" t="s">
        <v>784</v>
      </c>
      <c r="B103" s="388"/>
      <c r="C103" s="991"/>
      <c r="D103" s="995"/>
      <c r="E103" s="995">
        <f t="shared" si="1"/>
        <v>0</v>
      </c>
      <c r="F103" s="1003"/>
    </row>
    <row r="104" spans="1:6" x14ac:dyDescent="0.2">
      <c r="A104" s="610" t="s">
        <v>785</v>
      </c>
      <c r="B104" s="388">
        <v>133</v>
      </c>
      <c r="C104" s="991"/>
      <c r="D104" s="995"/>
      <c r="E104" s="995">
        <f t="shared" si="1"/>
        <v>133</v>
      </c>
      <c r="F104" s="1003"/>
    </row>
    <row r="105" spans="1:6" x14ac:dyDescent="0.2">
      <c r="A105" s="612" t="s">
        <v>786</v>
      </c>
      <c r="B105" s="388">
        <v>10</v>
      </c>
      <c r="C105" s="991"/>
      <c r="D105" s="995"/>
      <c r="E105" s="995">
        <f t="shared" si="1"/>
        <v>10</v>
      </c>
      <c r="F105" s="1003"/>
    </row>
    <row r="106" spans="1:6" x14ac:dyDescent="0.2">
      <c r="A106" s="610" t="s">
        <v>788</v>
      </c>
      <c r="B106" s="388">
        <v>31</v>
      </c>
      <c r="C106" s="991"/>
      <c r="D106" s="1000"/>
      <c r="E106" s="995">
        <f t="shared" si="1"/>
        <v>31</v>
      </c>
      <c r="F106" s="1003"/>
    </row>
    <row r="107" spans="1:6" x14ac:dyDescent="0.2">
      <c r="A107" s="620" t="s">
        <v>789</v>
      </c>
      <c r="B107" s="388">
        <v>6</v>
      </c>
      <c r="C107" s="991"/>
      <c r="D107" s="995"/>
      <c r="E107" s="995">
        <f t="shared" si="1"/>
        <v>6</v>
      </c>
      <c r="F107" s="1003"/>
    </row>
    <row r="108" spans="1:6" x14ac:dyDescent="0.2">
      <c r="A108" s="610" t="s">
        <v>1615</v>
      </c>
      <c r="B108" s="388">
        <v>61</v>
      </c>
      <c r="C108" s="991"/>
      <c r="D108" s="995"/>
      <c r="E108" s="995">
        <f t="shared" si="1"/>
        <v>61</v>
      </c>
      <c r="F108" s="1003"/>
    </row>
    <row r="109" spans="1:6" x14ac:dyDescent="0.2">
      <c r="A109" s="612" t="s">
        <v>790</v>
      </c>
      <c r="B109" s="388"/>
      <c r="C109" s="991"/>
      <c r="D109" s="995"/>
      <c r="E109" s="995">
        <f t="shared" si="1"/>
        <v>0</v>
      </c>
      <c r="F109" s="1003"/>
    </row>
    <row r="110" spans="1:6" s="80" customFormat="1" x14ac:dyDescent="0.2">
      <c r="A110" s="610" t="s">
        <v>791</v>
      </c>
      <c r="B110" s="388"/>
      <c r="C110" s="991"/>
      <c r="D110" s="1000"/>
      <c r="E110" s="995">
        <f t="shared" si="1"/>
        <v>0</v>
      </c>
      <c r="F110" s="1003"/>
    </row>
    <row r="111" spans="1:6" x14ac:dyDescent="0.2">
      <c r="A111" s="612" t="s">
        <v>792</v>
      </c>
      <c r="B111" s="388">
        <v>26</v>
      </c>
      <c r="C111" s="991"/>
      <c r="D111" s="995"/>
      <c r="E111" s="995">
        <f t="shared" si="1"/>
        <v>26</v>
      </c>
      <c r="F111" s="1003"/>
    </row>
    <row r="112" spans="1:6" s="80" customFormat="1" x14ac:dyDescent="0.2">
      <c r="A112" s="610" t="s">
        <v>793</v>
      </c>
      <c r="B112" s="388"/>
      <c r="C112" s="991"/>
      <c r="D112" s="1000"/>
      <c r="E112" s="995">
        <f t="shared" si="1"/>
        <v>0</v>
      </c>
      <c r="F112" s="1003"/>
    </row>
    <row r="113" spans="1:6" s="1" customFormat="1" x14ac:dyDescent="0.2">
      <c r="A113" s="610" t="s">
        <v>1575</v>
      </c>
      <c r="B113" s="388">
        <v>210</v>
      </c>
      <c r="C113" s="991"/>
      <c r="D113" s="995"/>
      <c r="E113" s="995">
        <f t="shared" si="1"/>
        <v>210</v>
      </c>
      <c r="F113" s="1003"/>
    </row>
    <row r="114" spans="1:6" s="80" customFormat="1" x14ac:dyDescent="0.2">
      <c r="A114" s="612" t="s">
        <v>794</v>
      </c>
      <c r="B114" s="388"/>
      <c r="C114" s="991"/>
      <c r="D114" s="1000"/>
      <c r="E114" s="995">
        <f t="shared" si="1"/>
        <v>0</v>
      </c>
      <c r="F114" s="1003"/>
    </row>
    <row r="115" spans="1:6" s="80" customFormat="1" x14ac:dyDescent="0.2">
      <c r="A115" s="610" t="s">
        <v>795</v>
      </c>
      <c r="B115" s="388"/>
      <c r="C115" s="991"/>
      <c r="D115" s="995"/>
      <c r="E115" s="995">
        <f t="shared" si="1"/>
        <v>0</v>
      </c>
      <c r="F115" s="1003"/>
    </row>
    <row r="116" spans="1:6" s="80" customFormat="1" x14ac:dyDescent="0.2">
      <c r="A116" s="612" t="s">
        <v>796</v>
      </c>
      <c r="B116" s="388">
        <v>12</v>
      </c>
      <c r="C116" s="991"/>
      <c r="D116" s="995"/>
      <c r="E116" s="995">
        <f t="shared" si="1"/>
        <v>12</v>
      </c>
      <c r="F116" s="1003"/>
    </row>
    <row r="117" spans="1:6" s="80" customFormat="1" x14ac:dyDescent="0.2">
      <c r="A117" s="610" t="s">
        <v>797</v>
      </c>
      <c r="B117" s="388">
        <v>2</v>
      </c>
      <c r="C117" s="991"/>
      <c r="D117" s="995"/>
      <c r="E117" s="995">
        <f t="shared" si="1"/>
        <v>2</v>
      </c>
      <c r="F117" s="1003"/>
    </row>
    <row r="118" spans="1:6" s="80" customFormat="1" x14ac:dyDescent="0.2">
      <c r="A118" s="612" t="s">
        <v>798</v>
      </c>
      <c r="B118" s="388">
        <v>25</v>
      </c>
      <c r="C118" s="991"/>
      <c r="D118" s="995"/>
      <c r="E118" s="995">
        <f t="shared" si="1"/>
        <v>25</v>
      </c>
      <c r="F118" s="1003"/>
    </row>
    <row r="119" spans="1:6" x14ac:dyDescent="0.2">
      <c r="A119" s="610" t="s">
        <v>799</v>
      </c>
      <c r="B119" s="388">
        <v>28</v>
      </c>
      <c r="C119" s="991"/>
      <c r="D119" s="995"/>
      <c r="E119" s="995">
        <f t="shared" si="1"/>
        <v>28</v>
      </c>
      <c r="F119" s="1003"/>
    </row>
    <row r="120" spans="1:6" x14ac:dyDescent="0.2">
      <c r="A120" s="612" t="s">
        <v>800</v>
      </c>
      <c r="B120" s="388">
        <v>28</v>
      </c>
      <c r="C120" s="991"/>
      <c r="D120" s="995"/>
      <c r="E120" s="995">
        <f t="shared" si="1"/>
        <v>28</v>
      </c>
      <c r="F120" s="1003"/>
    </row>
    <row r="121" spans="1:6" s="80" customFormat="1" x14ac:dyDescent="0.2">
      <c r="A121" s="610" t="s">
        <v>801</v>
      </c>
      <c r="B121" s="388">
        <v>18</v>
      </c>
      <c r="C121" s="991"/>
      <c r="D121" s="1000"/>
      <c r="E121" s="995">
        <f t="shared" si="1"/>
        <v>18</v>
      </c>
      <c r="F121" s="1003"/>
    </row>
    <row r="122" spans="1:6" x14ac:dyDescent="0.2">
      <c r="A122" s="612" t="s">
        <v>802</v>
      </c>
      <c r="B122" s="388">
        <v>5</v>
      </c>
      <c r="C122" s="991"/>
      <c r="D122" s="995"/>
      <c r="E122" s="995">
        <f t="shared" si="1"/>
        <v>5</v>
      </c>
      <c r="F122" s="1003"/>
    </row>
    <row r="123" spans="1:6" s="80" customFormat="1" x14ac:dyDescent="0.2">
      <c r="A123" s="610" t="s">
        <v>803</v>
      </c>
      <c r="B123" s="388"/>
      <c r="C123" s="991"/>
      <c r="D123" s="995"/>
      <c r="E123" s="995">
        <f t="shared" si="1"/>
        <v>0</v>
      </c>
      <c r="F123" s="1003"/>
    </row>
    <row r="124" spans="1:6" x14ac:dyDescent="0.2">
      <c r="A124" s="612" t="s">
        <v>804</v>
      </c>
      <c r="B124" s="388"/>
      <c r="C124" s="991"/>
      <c r="D124" s="995"/>
      <c r="E124" s="995">
        <f t="shared" si="1"/>
        <v>0</v>
      </c>
      <c r="F124" s="1003"/>
    </row>
    <row r="125" spans="1:6" s="80" customFormat="1" x14ac:dyDescent="0.2">
      <c r="A125" s="610" t="s">
        <v>805</v>
      </c>
      <c r="B125" s="388">
        <v>3</v>
      </c>
      <c r="C125" s="991"/>
      <c r="D125" s="995"/>
      <c r="E125" s="995">
        <f t="shared" si="1"/>
        <v>3</v>
      </c>
      <c r="F125" s="1003"/>
    </row>
    <row r="126" spans="1:6" x14ac:dyDescent="0.2">
      <c r="A126" s="612" t="s">
        <v>806</v>
      </c>
      <c r="B126" s="388">
        <v>83</v>
      </c>
      <c r="C126" s="991"/>
      <c r="D126" s="995"/>
      <c r="E126" s="995">
        <f t="shared" si="1"/>
        <v>83</v>
      </c>
      <c r="F126" s="1003"/>
    </row>
    <row r="127" spans="1:6" s="80" customFormat="1" x14ac:dyDescent="0.2">
      <c r="A127" s="610" t="s">
        <v>807</v>
      </c>
      <c r="B127" s="388">
        <v>53</v>
      </c>
      <c r="C127" s="991"/>
      <c r="D127" s="1000"/>
      <c r="E127" s="995">
        <f t="shared" si="1"/>
        <v>53</v>
      </c>
      <c r="F127" s="1003"/>
    </row>
    <row r="128" spans="1:6" x14ac:dyDescent="0.2">
      <c r="A128" s="612" t="s">
        <v>2370</v>
      </c>
      <c r="B128" s="388">
        <v>5</v>
      </c>
      <c r="C128" s="991"/>
      <c r="D128" s="995"/>
      <c r="E128" s="995">
        <f>B128-C128-D128</f>
        <v>5</v>
      </c>
      <c r="F128" s="1003"/>
    </row>
    <row r="129" spans="1:6" x14ac:dyDescent="0.2">
      <c r="A129" s="610" t="s">
        <v>808</v>
      </c>
      <c r="B129" s="388"/>
      <c r="C129" s="991"/>
      <c r="D129" s="995"/>
      <c r="E129" s="995">
        <f t="shared" si="1"/>
        <v>0</v>
      </c>
      <c r="F129" s="1003"/>
    </row>
    <row r="130" spans="1:6" s="80" customFormat="1" x14ac:dyDescent="0.2">
      <c r="A130" s="610" t="s">
        <v>809</v>
      </c>
      <c r="B130" s="388"/>
      <c r="C130" s="991"/>
      <c r="D130" s="1000"/>
      <c r="E130" s="995">
        <f t="shared" si="1"/>
        <v>0</v>
      </c>
      <c r="F130" s="1003"/>
    </row>
    <row r="131" spans="1:6" x14ac:dyDescent="0.2">
      <c r="A131" s="612" t="s">
        <v>810</v>
      </c>
      <c r="B131" s="388">
        <v>7</v>
      </c>
      <c r="C131" s="991"/>
      <c r="D131" s="995"/>
      <c r="E131" s="995">
        <f t="shared" ref="E131:E150" si="2">B131-C131-D131</f>
        <v>7</v>
      </c>
      <c r="F131" s="1003"/>
    </row>
    <row r="132" spans="1:6" x14ac:dyDescent="0.2">
      <c r="A132" s="610" t="s">
        <v>811</v>
      </c>
      <c r="B132" s="388">
        <v>36</v>
      </c>
      <c r="C132" s="991"/>
      <c r="D132" s="995"/>
      <c r="E132" s="995">
        <f t="shared" si="2"/>
        <v>36</v>
      </c>
      <c r="F132" s="1003"/>
    </row>
    <row r="133" spans="1:6" x14ac:dyDescent="0.2">
      <c r="A133" s="610" t="s">
        <v>812</v>
      </c>
      <c r="B133" s="388">
        <v>37</v>
      </c>
      <c r="C133" s="991"/>
      <c r="D133" s="995"/>
      <c r="E133" s="995">
        <f t="shared" si="2"/>
        <v>37</v>
      </c>
      <c r="F133" s="1003"/>
    </row>
    <row r="134" spans="1:6" x14ac:dyDescent="0.2">
      <c r="A134" s="610" t="s">
        <v>813</v>
      </c>
      <c r="B134" s="388">
        <v>7</v>
      </c>
      <c r="C134" s="991"/>
      <c r="D134" s="995"/>
      <c r="E134" s="995">
        <f t="shared" si="2"/>
        <v>7</v>
      </c>
      <c r="F134" s="1003"/>
    </row>
    <row r="135" spans="1:6" x14ac:dyDescent="0.2">
      <c r="A135" s="612" t="s">
        <v>814</v>
      </c>
      <c r="B135" s="388">
        <v>15</v>
      </c>
      <c r="C135" s="991"/>
      <c r="D135" s="995"/>
      <c r="E135" s="995">
        <f t="shared" si="2"/>
        <v>15</v>
      </c>
      <c r="F135" s="1003"/>
    </row>
    <row r="136" spans="1:6" x14ac:dyDescent="0.2">
      <c r="A136" s="610" t="s">
        <v>815</v>
      </c>
      <c r="B136" s="388">
        <v>85</v>
      </c>
      <c r="C136" s="991"/>
      <c r="D136" s="995"/>
      <c r="E136" s="995">
        <f t="shared" si="2"/>
        <v>85</v>
      </c>
      <c r="F136" s="1003"/>
    </row>
    <row r="137" spans="1:6" x14ac:dyDescent="0.2">
      <c r="A137" s="612" t="s">
        <v>816</v>
      </c>
      <c r="B137" s="388"/>
      <c r="C137" s="991"/>
      <c r="D137" s="995"/>
      <c r="E137" s="995">
        <f t="shared" si="2"/>
        <v>0</v>
      </c>
      <c r="F137" s="1003"/>
    </row>
    <row r="138" spans="1:6" x14ac:dyDescent="0.2">
      <c r="A138" s="610" t="s">
        <v>817</v>
      </c>
      <c r="B138" s="388">
        <v>14</v>
      </c>
      <c r="C138" s="991"/>
      <c r="D138" s="995"/>
      <c r="E138" s="995">
        <f t="shared" si="2"/>
        <v>14</v>
      </c>
      <c r="F138" s="1003"/>
    </row>
    <row r="139" spans="1:6" x14ac:dyDescent="0.2">
      <c r="A139" s="612" t="s">
        <v>818</v>
      </c>
      <c r="B139" s="388">
        <v>10</v>
      </c>
      <c r="C139" s="991"/>
      <c r="D139" s="995"/>
      <c r="E139" s="995">
        <f t="shared" si="2"/>
        <v>10</v>
      </c>
      <c r="F139" s="1003"/>
    </row>
    <row r="140" spans="1:6" x14ac:dyDescent="0.2">
      <c r="A140" s="613" t="s">
        <v>819</v>
      </c>
      <c r="B140" s="388">
        <v>7</v>
      </c>
      <c r="C140" s="991"/>
      <c r="D140" s="995"/>
      <c r="E140" s="995">
        <f t="shared" si="2"/>
        <v>7</v>
      </c>
      <c r="F140" s="1003"/>
    </row>
    <row r="141" spans="1:6" x14ac:dyDescent="0.2">
      <c r="A141" s="610" t="s">
        <v>820</v>
      </c>
      <c r="B141" s="388">
        <v>10</v>
      </c>
      <c r="C141" s="991"/>
      <c r="D141" s="995"/>
      <c r="E141" s="995">
        <f t="shared" si="2"/>
        <v>10</v>
      </c>
      <c r="F141" s="1003"/>
    </row>
    <row r="142" spans="1:6" x14ac:dyDescent="0.2">
      <c r="A142" s="612" t="s">
        <v>821</v>
      </c>
      <c r="B142" s="388">
        <v>34</v>
      </c>
      <c r="C142" s="991"/>
      <c r="D142" s="995"/>
      <c r="E142" s="995">
        <f t="shared" si="2"/>
        <v>34</v>
      </c>
      <c r="F142" s="1003"/>
    </row>
    <row r="143" spans="1:6" s="80" customFormat="1" x14ac:dyDescent="0.2">
      <c r="A143" s="610" t="s">
        <v>822</v>
      </c>
      <c r="B143" s="388">
        <v>205</v>
      </c>
      <c r="C143" s="991"/>
      <c r="D143" s="995"/>
      <c r="E143" s="995">
        <f t="shared" si="2"/>
        <v>205</v>
      </c>
      <c r="F143" s="1003"/>
    </row>
    <row r="144" spans="1:6" x14ac:dyDescent="0.2">
      <c r="A144" s="610" t="s">
        <v>823</v>
      </c>
      <c r="B144" s="388">
        <v>50</v>
      </c>
      <c r="C144" s="991"/>
      <c r="D144" s="995"/>
      <c r="E144" s="995">
        <f t="shared" si="2"/>
        <v>50</v>
      </c>
      <c r="F144" s="1003"/>
    </row>
    <row r="145" spans="1:6" x14ac:dyDescent="0.2">
      <c r="A145" s="612" t="s">
        <v>824</v>
      </c>
      <c r="B145" s="388">
        <v>35</v>
      </c>
      <c r="C145" s="991"/>
      <c r="D145" s="995"/>
      <c r="E145" s="995">
        <f t="shared" si="2"/>
        <v>35</v>
      </c>
      <c r="F145" s="1003"/>
    </row>
    <row r="146" spans="1:6" x14ac:dyDescent="0.2">
      <c r="A146" s="610" t="s">
        <v>825</v>
      </c>
      <c r="B146" s="388">
        <v>3</v>
      </c>
      <c r="C146" s="991"/>
      <c r="D146" s="995"/>
      <c r="E146" s="995">
        <f t="shared" si="2"/>
        <v>3</v>
      </c>
      <c r="F146" s="1003"/>
    </row>
    <row r="147" spans="1:6" x14ac:dyDescent="0.2">
      <c r="A147" s="612" t="s">
        <v>826</v>
      </c>
      <c r="B147" s="388">
        <v>10</v>
      </c>
      <c r="C147" s="991"/>
      <c r="D147" s="995"/>
      <c r="E147" s="995">
        <f t="shared" si="2"/>
        <v>10</v>
      </c>
      <c r="F147" s="1003"/>
    </row>
    <row r="148" spans="1:6" x14ac:dyDescent="0.2">
      <c r="A148" s="614" t="s">
        <v>827</v>
      </c>
      <c r="B148" s="615"/>
      <c r="C148" s="992"/>
      <c r="D148" s="996"/>
      <c r="E148" s="995">
        <f t="shared" si="2"/>
        <v>0</v>
      </c>
      <c r="F148" s="1004"/>
    </row>
    <row r="149" spans="1:6" x14ac:dyDescent="0.2">
      <c r="A149" s="614" t="s">
        <v>828</v>
      </c>
      <c r="B149" s="615">
        <v>14</v>
      </c>
      <c r="C149" s="992"/>
      <c r="D149" s="996"/>
      <c r="E149" s="995">
        <f t="shared" si="2"/>
        <v>14</v>
      </c>
      <c r="F149" s="1004"/>
    </row>
    <row r="150" spans="1:6" ht="13.5" thickBot="1" x14ac:dyDescent="0.25">
      <c r="A150" s="621" t="s">
        <v>829</v>
      </c>
      <c r="B150" s="616">
        <v>10</v>
      </c>
      <c r="C150" s="993"/>
      <c r="D150" s="997"/>
      <c r="E150" s="997">
        <f t="shared" si="2"/>
        <v>10</v>
      </c>
      <c r="F150" s="1005"/>
    </row>
    <row r="151" spans="1:6" ht="13.5" thickBot="1" x14ac:dyDescent="0.25">
      <c r="A151" s="1994" t="s">
        <v>830</v>
      </c>
      <c r="B151" s="1994"/>
      <c r="C151" s="1994"/>
      <c r="D151" s="1986"/>
      <c r="E151" s="1986"/>
      <c r="F151" s="1994"/>
    </row>
    <row r="152" spans="1:6" x14ac:dyDescent="0.2">
      <c r="A152" s="1009" t="s">
        <v>831</v>
      </c>
      <c r="B152" s="1010">
        <v>54</v>
      </c>
      <c r="C152" s="1010"/>
      <c r="D152" s="1010"/>
      <c r="E152" s="1010">
        <f t="shared" ref="E152:E162" si="3">B152-C152-D152</f>
        <v>54</v>
      </c>
      <c r="F152" s="1011"/>
    </row>
    <row r="153" spans="1:6" x14ac:dyDescent="0.2">
      <c r="A153" s="1012" t="s">
        <v>832</v>
      </c>
      <c r="B153" s="1013">
        <v>5</v>
      </c>
      <c r="C153" s="1013"/>
      <c r="D153" s="1013"/>
      <c r="E153" s="1013">
        <f t="shared" si="3"/>
        <v>5</v>
      </c>
      <c r="F153" s="1014"/>
    </row>
    <row r="154" spans="1:6" x14ac:dyDescent="0.2">
      <c r="A154" s="1012" t="s">
        <v>2299</v>
      </c>
      <c r="B154" s="1013">
        <v>98</v>
      </c>
      <c r="C154" s="1013"/>
      <c r="D154" s="1013"/>
      <c r="E154" s="1013">
        <f t="shared" si="3"/>
        <v>98</v>
      </c>
      <c r="F154" s="1014"/>
    </row>
    <row r="155" spans="1:6" x14ac:dyDescent="0.2">
      <c r="A155" s="1012" t="s">
        <v>834</v>
      </c>
      <c r="B155" s="1013">
        <v>28</v>
      </c>
      <c r="C155" s="1013"/>
      <c r="D155" s="1013"/>
      <c r="E155" s="1013">
        <f t="shared" si="3"/>
        <v>28</v>
      </c>
      <c r="F155" s="1014"/>
    </row>
    <row r="156" spans="1:6" x14ac:dyDescent="0.2">
      <c r="A156" s="1012" t="s">
        <v>1846</v>
      </c>
      <c r="B156" s="1013">
        <v>47</v>
      </c>
      <c r="C156" s="1013"/>
      <c r="D156" s="1013"/>
      <c r="E156" s="1013">
        <f t="shared" si="3"/>
        <v>47</v>
      </c>
      <c r="F156" s="1014"/>
    </row>
    <row r="157" spans="1:6" x14ac:dyDescent="0.2">
      <c r="A157" s="1015" t="s">
        <v>1616</v>
      </c>
      <c r="B157" s="1013">
        <v>94</v>
      </c>
      <c r="C157" s="1013"/>
      <c r="D157" s="1013"/>
      <c r="E157" s="1013">
        <f t="shared" si="3"/>
        <v>94</v>
      </c>
      <c r="F157" s="1014"/>
    </row>
    <row r="158" spans="1:6" x14ac:dyDescent="0.2">
      <c r="A158" s="1012" t="s">
        <v>835</v>
      </c>
      <c r="B158" s="1013">
        <v>8</v>
      </c>
      <c r="C158" s="1013"/>
      <c r="D158" s="1013"/>
      <c r="E158" s="1013">
        <f t="shared" si="3"/>
        <v>8</v>
      </c>
      <c r="F158" s="1014"/>
    </row>
    <row r="159" spans="1:6" x14ac:dyDescent="0.2">
      <c r="A159" s="1016" t="s">
        <v>836</v>
      </c>
      <c r="B159" s="1013"/>
      <c r="C159" s="1013"/>
      <c r="D159" s="1013"/>
      <c r="E159" s="1013">
        <f t="shared" si="3"/>
        <v>0</v>
      </c>
      <c r="F159" s="1014"/>
    </row>
    <row r="160" spans="1:6" x14ac:dyDescent="0.2">
      <c r="A160" s="1012" t="s">
        <v>837</v>
      </c>
      <c r="B160" s="1013">
        <v>6</v>
      </c>
      <c r="C160" s="1013"/>
      <c r="D160" s="1013"/>
      <c r="E160" s="1013">
        <f t="shared" si="3"/>
        <v>6</v>
      </c>
      <c r="F160" s="1014"/>
    </row>
    <row r="161" spans="1:10" s="80" customFormat="1" x14ac:dyDescent="0.2">
      <c r="A161" s="1015" t="s">
        <v>838</v>
      </c>
      <c r="B161" s="1013">
        <v>7</v>
      </c>
      <c r="C161" s="1013"/>
      <c r="D161" s="1013"/>
      <c r="E161" s="1013">
        <f t="shared" si="3"/>
        <v>7</v>
      </c>
      <c r="F161" s="1014"/>
    </row>
    <row r="162" spans="1:10" s="80" customFormat="1" x14ac:dyDescent="0.2">
      <c r="A162" s="1016" t="s">
        <v>2130</v>
      </c>
      <c r="B162" s="1013">
        <v>25</v>
      </c>
      <c r="C162" s="1013"/>
      <c r="D162" s="1013"/>
      <c r="E162" s="1013">
        <f t="shared" si="3"/>
        <v>25</v>
      </c>
      <c r="F162" s="1014"/>
    </row>
    <row r="163" spans="1:10" x14ac:dyDescent="0.2">
      <c r="A163" s="1015" t="s">
        <v>840</v>
      </c>
      <c r="B163" s="1013">
        <v>4</v>
      </c>
      <c r="C163" s="1013"/>
      <c r="D163" s="1013"/>
      <c r="E163" s="1013">
        <f>B163-C163-D163</f>
        <v>4</v>
      </c>
      <c r="F163" s="1014"/>
      <c r="J163" s="80"/>
    </row>
    <row r="164" spans="1:10" x14ac:dyDescent="0.2">
      <c r="A164" s="1017" t="s">
        <v>841</v>
      </c>
      <c r="B164" s="1018">
        <v>35</v>
      </c>
      <c r="C164" s="1018"/>
      <c r="D164" s="1018"/>
      <c r="E164" s="1018">
        <f t="shared" ref="E164:E176" si="4">B164-C164-D164</f>
        <v>35</v>
      </c>
      <c r="F164" s="1019"/>
    </row>
    <row r="165" spans="1:10" x14ac:dyDescent="0.2">
      <c r="A165" s="1020" t="s">
        <v>843</v>
      </c>
      <c r="B165" s="228"/>
      <c r="C165" s="228"/>
      <c r="D165" s="228"/>
      <c r="E165" s="228">
        <f t="shared" si="4"/>
        <v>0</v>
      </c>
      <c r="F165" s="529"/>
    </row>
    <row r="166" spans="1:10" x14ac:dyDescent="0.2">
      <c r="A166" s="1015" t="s">
        <v>844</v>
      </c>
      <c r="B166" s="1013">
        <v>31</v>
      </c>
      <c r="C166" s="1013"/>
      <c r="D166" s="1013"/>
      <c r="E166" s="1013">
        <f t="shared" si="4"/>
        <v>31</v>
      </c>
      <c r="F166" s="1014"/>
    </row>
    <row r="167" spans="1:10" x14ac:dyDescent="0.2">
      <c r="A167" s="1012" t="s">
        <v>831</v>
      </c>
      <c r="B167" s="1013"/>
      <c r="C167" s="1013"/>
      <c r="D167" s="1013"/>
      <c r="E167" s="1013">
        <f t="shared" si="4"/>
        <v>0</v>
      </c>
      <c r="F167" s="1014"/>
    </row>
    <row r="168" spans="1:10" x14ac:dyDescent="0.2">
      <c r="A168" s="1012" t="s">
        <v>845</v>
      </c>
      <c r="B168" s="1013"/>
      <c r="C168" s="1013"/>
      <c r="D168" s="1013"/>
      <c r="E168" s="1013">
        <f t="shared" si="4"/>
        <v>0</v>
      </c>
      <c r="F168" s="1014"/>
    </row>
    <row r="169" spans="1:10" x14ac:dyDescent="0.2">
      <c r="A169" s="1015" t="s">
        <v>846</v>
      </c>
      <c r="B169" s="1013"/>
      <c r="C169" s="1013"/>
      <c r="D169" s="1013"/>
      <c r="E169" s="1013">
        <f t="shared" si="4"/>
        <v>0</v>
      </c>
      <c r="F169" s="1014"/>
    </row>
    <row r="170" spans="1:10" x14ac:dyDescent="0.2">
      <c r="A170" s="1015" t="s">
        <v>847</v>
      </c>
      <c r="B170" s="1013">
        <v>43</v>
      </c>
      <c r="C170" s="1013"/>
      <c r="D170" s="1013"/>
      <c r="E170" s="1013">
        <f t="shared" si="4"/>
        <v>43</v>
      </c>
      <c r="F170" s="1014"/>
    </row>
    <row r="171" spans="1:10" x14ac:dyDescent="0.2">
      <c r="A171" s="1012" t="s">
        <v>848</v>
      </c>
      <c r="B171" s="1013">
        <v>49</v>
      </c>
      <c r="C171" s="1013"/>
      <c r="D171" s="1013"/>
      <c r="E171" s="1013">
        <f t="shared" si="4"/>
        <v>49</v>
      </c>
      <c r="F171" s="1014"/>
    </row>
    <row r="172" spans="1:10" s="80" customFormat="1" x14ac:dyDescent="0.2">
      <c r="A172" s="1012" t="s">
        <v>849</v>
      </c>
      <c r="B172" s="1013"/>
      <c r="C172" s="1013"/>
      <c r="D172" s="1013"/>
      <c r="E172" s="1013">
        <f t="shared" si="4"/>
        <v>0</v>
      </c>
      <c r="F172" s="1014"/>
    </row>
    <row r="173" spans="1:10" x14ac:dyDescent="0.2">
      <c r="A173" s="1015" t="s">
        <v>1617</v>
      </c>
      <c r="B173" s="1013">
        <v>26</v>
      </c>
      <c r="C173" s="1013"/>
      <c r="D173" s="1013"/>
      <c r="E173" s="1013">
        <f t="shared" si="4"/>
        <v>26</v>
      </c>
      <c r="F173" s="1014"/>
    </row>
    <row r="174" spans="1:10" x14ac:dyDescent="0.2">
      <c r="A174" s="1021" t="s">
        <v>1618</v>
      </c>
      <c r="B174" s="1013">
        <v>6</v>
      </c>
      <c r="C174" s="1013"/>
      <c r="D174" s="829"/>
      <c r="E174" s="1013">
        <f t="shared" si="4"/>
        <v>6</v>
      </c>
      <c r="F174" s="1014"/>
      <c r="G174" s="4"/>
    </row>
    <row r="175" spans="1:10" s="80" customFormat="1" x14ac:dyDescent="0.2">
      <c r="A175" s="1012" t="s">
        <v>850</v>
      </c>
      <c r="B175" s="1013">
        <v>24</v>
      </c>
      <c r="C175" s="1013"/>
      <c r="D175" s="1013"/>
      <c r="E175" s="1013">
        <f t="shared" si="4"/>
        <v>24</v>
      </c>
      <c r="F175" s="1014"/>
      <c r="G175" s="143"/>
    </row>
    <row r="176" spans="1:10" x14ac:dyDescent="0.2">
      <c r="A176" s="1015" t="s">
        <v>851</v>
      </c>
      <c r="B176" s="1013">
        <v>4</v>
      </c>
      <c r="C176" s="1013"/>
      <c r="D176" s="1013"/>
      <c r="E176" s="1013">
        <f t="shared" si="4"/>
        <v>4</v>
      </c>
      <c r="F176" s="1014"/>
      <c r="G176" s="4"/>
    </row>
    <row r="177" spans="1:7" x14ac:dyDescent="0.2">
      <c r="A177" s="1021" t="s">
        <v>2379</v>
      </c>
      <c r="B177" s="1013"/>
      <c r="C177" s="1013"/>
      <c r="D177" s="1013"/>
      <c r="E177" s="1013">
        <f>B177-C177-D177</f>
        <v>0</v>
      </c>
      <c r="F177" s="1014"/>
      <c r="G177" s="4"/>
    </row>
    <row r="178" spans="1:7" x14ac:dyDescent="0.2">
      <c r="A178" s="1021" t="s">
        <v>1619</v>
      </c>
      <c r="B178" s="1013">
        <v>137</v>
      </c>
      <c r="C178" s="1013"/>
      <c r="D178" s="1013"/>
      <c r="E178" s="1013">
        <f>B178-C178-D178</f>
        <v>137</v>
      </c>
      <c r="F178" s="1014"/>
      <c r="G178" s="4"/>
    </row>
    <row r="179" spans="1:7" x14ac:dyDescent="0.2">
      <c r="A179" s="1015" t="s">
        <v>852</v>
      </c>
      <c r="B179" s="1013">
        <v>10</v>
      </c>
      <c r="C179" s="1013"/>
      <c r="D179" s="1013"/>
      <c r="E179" s="1013">
        <f>B179-C179-D179</f>
        <v>10</v>
      </c>
      <c r="F179" s="1014"/>
      <c r="G179" s="4"/>
    </row>
    <row r="180" spans="1:7" x14ac:dyDescent="0.2">
      <c r="A180" s="1012" t="s">
        <v>853</v>
      </c>
      <c r="B180" s="1013"/>
      <c r="C180" s="1013"/>
      <c r="D180" s="1013"/>
      <c r="E180" s="1013">
        <f>B180-C180-D180</f>
        <v>0</v>
      </c>
      <c r="F180" s="1014"/>
      <c r="G180" s="4"/>
    </row>
    <row r="181" spans="1:7" x14ac:dyDescent="0.2">
      <c r="A181" s="1012" t="s">
        <v>854</v>
      </c>
      <c r="B181" s="1013">
        <v>7</v>
      </c>
      <c r="C181" s="1013"/>
      <c r="D181" s="1013"/>
      <c r="E181" s="1013">
        <f>B181-C181-D181</f>
        <v>7</v>
      </c>
      <c r="F181" s="1014"/>
      <c r="G181" s="4"/>
    </row>
    <row r="182" spans="1:7" x14ac:dyDescent="0.2">
      <c r="A182" s="1015" t="s">
        <v>855</v>
      </c>
      <c r="B182" s="1013">
        <v>18</v>
      </c>
      <c r="C182" s="1013"/>
      <c r="D182" s="1013"/>
      <c r="E182" s="1013">
        <f t="shared" ref="E182:E204" si="5">B182-C182-D182</f>
        <v>18</v>
      </c>
      <c r="F182" s="1014"/>
      <c r="G182" s="4"/>
    </row>
    <row r="183" spans="1:7" x14ac:dyDescent="0.2">
      <c r="A183" s="1022" t="s">
        <v>857</v>
      </c>
      <c r="B183" s="1013">
        <v>25</v>
      </c>
      <c r="C183" s="1013"/>
      <c r="D183" s="1013"/>
      <c r="E183" s="1013">
        <f t="shared" si="5"/>
        <v>25</v>
      </c>
      <c r="F183" s="1014"/>
      <c r="G183" s="4"/>
    </row>
    <row r="184" spans="1:7" x14ac:dyDescent="0.2">
      <c r="A184" s="1012" t="s">
        <v>858</v>
      </c>
      <c r="B184" s="1013"/>
      <c r="C184" s="1013"/>
      <c r="D184" s="1013"/>
      <c r="E184" s="1013">
        <f t="shared" si="5"/>
        <v>0</v>
      </c>
      <c r="F184" s="1014"/>
      <c r="G184" s="4"/>
    </row>
    <row r="185" spans="1:7" x14ac:dyDescent="0.2">
      <c r="A185" s="1015" t="s">
        <v>859</v>
      </c>
      <c r="B185" s="1013"/>
      <c r="C185" s="1013"/>
      <c r="D185" s="1013"/>
      <c r="E185" s="1013">
        <f t="shared" si="5"/>
        <v>0</v>
      </c>
      <c r="F185" s="1014"/>
      <c r="G185" s="4"/>
    </row>
    <row r="186" spans="1:7" x14ac:dyDescent="0.2">
      <c r="A186" s="1015" t="s">
        <v>860</v>
      </c>
      <c r="B186" s="1013"/>
      <c r="C186" s="1013"/>
      <c r="D186" s="1013"/>
      <c r="E186" s="1013">
        <f t="shared" si="5"/>
        <v>0</v>
      </c>
      <c r="F186" s="1014"/>
      <c r="G186" s="4"/>
    </row>
    <row r="187" spans="1:7" x14ac:dyDescent="0.2">
      <c r="A187" s="1012" t="s">
        <v>861</v>
      </c>
      <c r="B187" s="1013"/>
      <c r="C187" s="1023"/>
      <c r="D187" s="1013"/>
      <c r="E187" s="1013">
        <f t="shared" si="5"/>
        <v>0</v>
      </c>
      <c r="F187" s="1014"/>
      <c r="G187" s="4"/>
    </row>
    <row r="188" spans="1:7" x14ac:dyDescent="0.2">
      <c r="A188" s="1015" t="s">
        <v>862</v>
      </c>
      <c r="B188" s="1013"/>
      <c r="C188" s="1023"/>
      <c r="D188" s="1013"/>
      <c r="E188" s="1013">
        <f t="shared" si="5"/>
        <v>0</v>
      </c>
      <c r="F188" s="1014"/>
      <c r="G188" s="4"/>
    </row>
    <row r="189" spans="1:7" x14ac:dyDescent="0.2">
      <c r="A189" s="1015" t="s">
        <v>863</v>
      </c>
      <c r="B189" s="1013">
        <v>92</v>
      </c>
      <c r="C189" s="1023"/>
      <c r="D189" s="1013"/>
      <c r="E189" s="1013">
        <f t="shared" si="5"/>
        <v>92</v>
      </c>
      <c r="F189" s="1014"/>
      <c r="G189" s="4"/>
    </row>
    <row r="190" spans="1:7" x14ac:dyDescent="0.2">
      <c r="A190" s="1022" t="s">
        <v>864</v>
      </c>
      <c r="B190" s="1013"/>
      <c r="C190" s="1023"/>
      <c r="D190" s="1013"/>
      <c r="E190" s="1013">
        <f t="shared" si="5"/>
        <v>0</v>
      </c>
      <c r="F190" s="1014"/>
      <c r="G190" s="4"/>
    </row>
    <row r="191" spans="1:7" x14ac:dyDescent="0.2">
      <c r="A191" s="1012" t="s">
        <v>2371</v>
      </c>
      <c r="B191" s="1013"/>
      <c r="C191" s="1013"/>
      <c r="D191" s="1013"/>
      <c r="E191" s="1013">
        <f>B191-C191-D191</f>
        <v>0</v>
      </c>
      <c r="F191" s="1014"/>
      <c r="G191" s="4"/>
    </row>
    <row r="192" spans="1:7" x14ac:dyDescent="0.2">
      <c r="A192" s="1015" t="s">
        <v>2300</v>
      </c>
      <c r="B192" s="1013"/>
      <c r="C192" s="1013"/>
      <c r="D192" s="1013"/>
      <c r="E192" s="1013">
        <f t="shared" si="5"/>
        <v>0</v>
      </c>
      <c r="F192" s="1014"/>
      <c r="G192" s="4"/>
    </row>
    <row r="193" spans="1:7" x14ac:dyDescent="0.2">
      <c r="A193" s="1015" t="s">
        <v>865</v>
      </c>
      <c r="B193" s="1013"/>
      <c r="C193" s="1013"/>
      <c r="D193" s="1013"/>
      <c r="E193" s="1013">
        <f t="shared" si="5"/>
        <v>0</v>
      </c>
      <c r="F193" s="1014"/>
      <c r="G193" s="4"/>
    </row>
    <row r="194" spans="1:7" x14ac:dyDescent="0.2">
      <c r="A194" s="1015" t="s">
        <v>1620</v>
      </c>
      <c r="B194" s="1013">
        <v>4</v>
      </c>
      <c r="C194" s="1013"/>
      <c r="D194" s="1013"/>
      <c r="E194" s="1013">
        <f t="shared" si="5"/>
        <v>4</v>
      </c>
      <c r="F194" s="1014"/>
      <c r="G194" s="4"/>
    </row>
    <row r="195" spans="1:7" x14ac:dyDescent="0.2">
      <c r="A195" s="1012" t="s">
        <v>866</v>
      </c>
      <c r="B195" s="1013"/>
      <c r="C195" s="1013"/>
      <c r="D195" s="1013"/>
      <c r="E195" s="1013">
        <f t="shared" si="5"/>
        <v>0</v>
      </c>
      <c r="F195" s="1014"/>
      <c r="G195" s="4"/>
    </row>
    <row r="196" spans="1:7" x14ac:dyDescent="0.2">
      <c r="A196" s="1015" t="s">
        <v>867</v>
      </c>
      <c r="B196" s="1013">
        <v>10</v>
      </c>
      <c r="C196" s="1013"/>
      <c r="D196" s="1013"/>
      <c r="E196" s="1013">
        <f t="shared" si="5"/>
        <v>10</v>
      </c>
      <c r="F196" s="1014"/>
      <c r="G196" s="4"/>
    </row>
    <row r="197" spans="1:7" x14ac:dyDescent="0.2">
      <c r="A197" s="1015" t="s">
        <v>868</v>
      </c>
      <c r="B197" s="1013">
        <v>30</v>
      </c>
      <c r="C197" s="1013"/>
      <c r="D197" s="1013"/>
      <c r="E197" s="1013">
        <f t="shared" si="5"/>
        <v>30</v>
      </c>
      <c r="F197" s="1014"/>
      <c r="G197" s="4"/>
    </row>
    <row r="198" spans="1:7" x14ac:dyDescent="0.2">
      <c r="A198" s="1012" t="s">
        <v>869</v>
      </c>
      <c r="B198" s="1013">
        <v>10</v>
      </c>
      <c r="C198" s="1013"/>
      <c r="D198" s="1013"/>
      <c r="E198" s="1013">
        <f t="shared" si="5"/>
        <v>10</v>
      </c>
      <c r="F198" s="1014"/>
      <c r="G198" s="4"/>
    </row>
    <row r="199" spans="1:7" s="80" customFormat="1" x14ac:dyDescent="0.2">
      <c r="A199" s="1015" t="s">
        <v>870</v>
      </c>
      <c r="B199" s="1013"/>
      <c r="C199" s="1013"/>
      <c r="D199" s="1013"/>
      <c r="E199" s="1013">
        <f t="shared" si="5"/>
        <v>0</v>
      </c>
      <c r="F199" s="1014"/>
      <c r="G199" s="143"/>
    </row>
    <row r="200" spans="1:7" x14ac:dyDescent="0.2">
      <c r="A200" s="1016" t="s">
        <v>1746</v>
      </c>
      <c r="B200" s="1013">
        <v>1</v>
      </c>
      <c r="C200" s="1013"/>
      <c r="D200" s="1013"/>
      <c r="E200" s="1013">
        <f t="shared" si="5"/>
        <v>1</v>
      </c>
      <c r="F200" s="1014"/>
      <c r="G200" s="4"/>
    </row>
    <row r="201" spans="1:7" s="80" customFormat="1" x14ac:dyDescent="0.2">
      <c r="A201" s="1015" t="s">
        <v>871</v>
      </c>
      <c r="B201" s="1013"/>
      <c r="C201" s="1024"/>
      <c r="D201" s="1013"/>
      <c r="E201" s="1013">
        <f t="shared" si="5"/>
        <v>0</v>
      </c>
      <c r="F201" s="1014"/>
      <c r="G201" s="143"/>
    </row>
    <row r="202" spans="1:7" s="80" customFormat="1" x14ac:dyDescent="0.2">
      <c r="A202" s="1012" t="s">
        <v>2372</v>
      </c>
      <c r="B202" s="1013"/>
      <c r="C202" s="1024"/>
      <c r="D202" s="1013"/>
      <c r="E202" s="1013">
        <f>B202-C202-D202</f>
        <v>0</v>
      </c>
      <c r="F202" s="1014"/>
      <c r="G202" s="143"/>
    </row>
    <row r="203" spans="1:7" s="80" customFormat="1" x14ac:dyDescent="0.2">
      <c r="A203" s="1015" t="s">
        <v>872</v>
      </c>
      <c r="B203" s="1013"/>
      <c r="C203" s="1024"/>
      <c r="D203" s="1013"/>
      <c r="E203" s="1013">
        <f t="shared" si="5"/>
        <v>0</v>
      </c>
      <c r="F203" s="1014"/>
      <c r="G203" s="143"/>
    </row>
    <row r="204" spans="1:7" x14ac:dyDescent="0.2">
      <c r="A204" s="1015" t="s">
        <v>873</v>
      </c>
      <c r="B204" s="1013"/>
      <c r="C204" s="1024"/>
      <c r="D204" s="1013"/>
      <c r="E204" s="1013">
        <f t="shared" si="5"/>
        <v>0</v>
      </c>
      <c r="F204" s="1014"/>
      <c r="G204" s="143"/>
    </row>
    <row r="205" spans="1:7" x14ac:dyDescent="0.2">
      <c r="A205" s="1015" t="s">
        <v>2301</v>
      </c>
      <c r="B205" s="1013"/>
      <c r="C205" s="1013"/>
      <c r="D205" s="1013"/>
      <c r="E205" s="1013">
        <f>B205-C205-D205</f>
        <v>0</v>
      </c>
      <c r="F205" s="1014"/>
      <c r="G205" s="143"/>
    </row>
    <row r="206" spans="1:7" s="702" customFormat="1" x14ac:dyDescent="0.2">
      <c r="A206" s="1015" t="s">
        <v>874</v>
      </c>
      <c r="B206" s="1013"/>
      <c r="C206" s="1024"/>
      <c r="D206" s="1013"/>
      <c r="E206" s="1013">
        <f t="shared" ref="E206" si="6">B206-C206-D206</f>
        <v>0</v>
      </c>
      <c r="F206" s="1014"/>
      <c r="G206" s="712"/>
    </row>
    <row r="207" spans="1:7" x14ac:dyDescent="0.2">
      <c r="A207" s="1012" t="s">
        <v>2373</v>
      </c>
      <c r="B207" s="1013"/>
      <c r="C207" s="1013"/>
      <c r="D207" s="1013"/>
      <c r="E207" s="1013">
        <f>B207-C207-D207</f>
        <v>0</v>
      </c>
      <c r="F207" s="1014"/>
      <c r="G207" s="4"/>
    </row>
    <row r="208" spans="1:7" x14ac:dyDescent="0.2">
      <c r="A208" s="1015" t="s">
        <v>874</v>
      </c>
      <c r="B208" s="1013"/>
      <c r="C208" s="1013"/>
      <c r="D208" s="1013"/>
      <c r="E208" s="1013">
        <f>B208-C208-D208</f>
        <v>0</v>
      </c>
      <c r="F208" s="1014"/>
      <c r="G208" s="143"/>
    </row>
    <row r="209" spans="1:7" s="80" customFormat="1" x14ac:dyDescent="0.2">
      <c r="A209" s="1012" t="s">
        <v>875</v>
      </c>
      <c r="B209" s="1013">
        <v>25</v>
      </c>
      <c r="C209" s="1013"/>
      <c r="D209" s="1013"/>
      <c r="E209" s="1013">
        <f t="shared" ref="E209:E242" si="7">B209-C209-D209</f>
        <v>25</v>
      </c>
      <c r="F209" s="1014"/>
      <c r="G209" s="143"/>
    </row>
    <row r="210" spans="1:7" s="1" customFormat="1" x14ac:dyDescent="0.2">
      <c r="A210" s="1015" t="s">
        <v>876</v>
      </c>
      <c r="B210" s="1013"/>
      <c r="C210" s="1013"/>
      <c r="D210" s="1013"/>
      <c r="E210" s="1013">
        <f t="shared" si="7"/>
        <v>0</v>
      </c>
      <c r="F210" s="1014"/>
      <c r="G210" s="143"/>
    </row>
    <row r="211" spans="1:7" s="1" customFormat="1" x14ac:dyDescent="0.2">
      <c r="A211" s="1012" t="s">
        <v>878</v>
      </c>
      <c r="B211" s="1013"/>
      <c r="C211" s="1013"/>
      <c r="D211" s="1013"/>
      <c r="E211" s="1013">
        <f t="shared" si="7"/>
        <v>0</v>
      </c>
      <c r="F211" s="1014"/>
      <c r="G211" s="143"/>
    </row>
    <row r="212" spans="1:7" s="1" customFormat="1" x14ac:dyDescent="0.2">
      <c r="A212" s="1015" t="s">
        <v>879</v>
      </c>
      <c r="B212" s="1013">
        <v>13</v>
      </c>
      <c r="C212" s="1013"/>
      <c r="D212" s="1013"/>
      <c r="E212" s="1013">
        <f t="shared" si="7"/>
        <v>13</v>
      </c>
      <c r="F212" s="1014"/>
      <c r="G212" s="143"/>
    </row>
    <row r="213" spans="1:7" x14ac:dyDescent="0.2">
      <c r="A213" s="1016" t="s">
        <v>880</v>
      </c>
      <c r="B213" s="1013">
        <v>2</v>
      </c>
      <c r="C213" s="1013"/>
      <c r="D213" s="1013"/>
      <c r="E213" s="1013">
        <f t="shared" si="7"/>
        <v>2</v>
      </c>
      <c r="F213" s="1014"/>
      <c r="G213" s="143"/>
    </row>
    <row r="214" spans="1:7" x14ac:dyDescent="0.2">
      <c r="A214" s="1012" t="s">
        <v>881</v>
      </c>
      <c r="B214" s="1013">
        <v>1</v>
      </c>
      <c r="C214" s="1013"/>
      <c r="D214" s="1013"/>
      <c r="E214" s="1013">
        <f t="shared" si="7"/>
        <v>1</v>
      </c>
      <c r="F214" s="1014"/>
      <c r="G214" s="143"/>
    </row>
    <row r="215" spans="1:7" x14ac:dyDescent="0.2">
      <c r="A215" s="1015" t="s">
        <v>883</v>
      </c>
      <c r="B215" s="1013"/>
      <c r="C215" s="1013"/>
      <c r="D215" s="1013"/>
      <c r="E215" s="1013">
        <f t="shared" si="7"/>
        <v>0</v>
      </c>
      <c r="F215" s="1014"/>
      <c r="G215" s="143"/>
    </row>
    <row r="216" spans="1:7" x14ac:dyDescent="0.2">
      <c r="A216" s="1015" t="s">
        <v>1847</v>
      </c>
      <c r="B216" s="1013"/>
      <c r="C216" s="1013"/>
      <c r="D216" s="1013"/>
      <c r="E216" s="1013">
        <f t="shared" si="7"/>
        <v>0</v>
      </c>
      <c r="F216" s="1014"/>
      <c r="G216" s="143"/>
    </row>
    <row r="217" spans="1:7" x14ac:dyDescent="0.2">
      <c r="A217" s="1012" t="s">
        <v>884</v>
      </c>
      <c r="B217" s="1013">
        <v>2</v>
      </c>
      <c r="C217" s="1013"/>
      <c r="D217" s="1013"/>
      <c r="E217" s="1013">
        <f t="shared" si="7"/>
        <v>2</v>
      </c>
      <c r="F217" s="1014"/>
      <c r="G217" s="143"/>
    </row>
    <row r="218" spans="1:7" x14ac:dyDescent="0.2">
      <c r="A218" s="1015" t="s">
        <v>885</v>
      </c>
      <c r="B218" s="1013">
        <v>1</v>
      </c>
      <c r="C218" s="1013"/>
      <c r="D218" s="1013"/>
      <c r="E218" s="1013">
        <f t="shared" si="7"/>
        <v>1</v>
      </c>
      <c r="F218" s="1014"/>
      <c r="G218" s="143"/>
    </row>
    <row r="219" spans="1:7" x14ac:dyDescent="0.2">
      <c r="A219" s="1015" t="s">
        <v>887</v>
      </c>
      <c r="B219" s="1013">
        <v>81</v>
      </c>
      <c r="C219" s="1013"/>
      <c r="D219" s="1013"/>
      <c r="E219" s="1013">
        <f t="shared" si="7"/>
        <v>81</v>
      </c>
      <c r="F219" s="1014"/>
      <c r="G219" s="143"/>
    </row>
    <row r="220" spans="1:7" x14ac:dyDescent="0.2">
      <c r="A220" s="1012" t="s">
        <v>888</v>
      </c>
      <c r="B220" s="1013">
        <v>54</v>
      </c>
      <c r="C220" s="1013"/>
      <c r="D220" s="1013"/>
      <c r="E220" s="1013">
        <f t="shared" si="7"/>
        <v>54</v>
      </c>
      <c r="F220" s="1014"/>
      <c r="G220" s="143"/>
    </row>
    <row r="221" spans="1:7" x14ac:dyDescent="0.2">
      <c r="A221" s="1015" t="s">
        <v>889</v>
      </c>
      <c r="B221" s="1013">
        <v>65</v>
      </c>
      <c r="C221" s="1013"/>
      <c r="D221" s="1013"/>
      <c r="E221" s="1013">
        <f t="shared" si="7"/>
        <v>65</v>
      </c>
      <c r="F221" s="1014"/>
      <c r="G221" s="143"/>
    </row>
    <row r="222" spans="1:7" x14ac:dyDescent="0.2">
      <c r="A222" s="1012" t="s">
        <v>890</v>
      </c>
      <c r="B222" s="1013">
        <v>20</v>
      </c>
      <c r="C222" s="1013"/>
      <c r="D222" s="1013"/>
      <c r="E222" s="1013">
        <f t="shared" si="7"/>
        <v>20</v>
      </c>
      <c r="F222" s="1014"/>
      <c r="G222" s="143"/>
    </row>
    <row r="223" spans="1:7" x14ac:dyDescent="0.2">
      <c r="A223" s="1015" t="s">
        <v>891</v>
      </c>
      <c r="B223" s="1013">
        <v>5</v>
      </c>
      <c r="C223" s="1013"/>
      <c r="D223" s="1013"/>
      <c r="E223" s="1013">
        <f t="shared" si="7"/>
        <v>5</v>
      </c>
      <c r="F223" s="1014"/>
      <c r="G223" s="143"/>
    </row>
    <row r="224" spans="1:7" x14ac:dyDescent="0.2">
      <c r="A224" s="1012" t="s">
        <v>892</v>
      </c>
      <c r="B224" s="1013">
        <v>10</v>
      </c>
      <c r="C224" s="1013"/>
      <c r="D224" s="1013"/>
      <c r="E224" s="1013">
        <f t="shared" si="7"/>
        <v>10</v>
      </c>
      <c r="F224" s="1014"/>
      <c r="G224" s="143"/>
    </row>
    <row r="225" spans="1:7" x14ac:dyDescent="0.2">
      <c r="A225" s="1015" t="s">
        <v>893</v>
      </c>
      <c r="B225" s="1013"/>
      <c r="C225" s="1013"/>
      <c r="D225" s="1013"/>
      <c r="E225" s="1013">
        <f t="shared" si="7"/>
        <v>0</v>
      </c>
      <c r="F225" s="1014"/>
      <c r="G225" s="143"/>
    </row>
    <row r="226" spans="1:7" x14ac:dyDescent="0.2">
      <c r="A226" s="1012" t="s">
        <v>894</v>
      </c>
      <c r="B226" s="1013">
        <v>5</v>
      </c>
      <c r="C226" s="1013"/>
      <c r="D226" s="1013"/>
      <c r="E226" s="1013">
        <f t="shared" si="7"/>
        <v>5</v>
      </c>
      <c r="F226" s="1014"/>
      <c r="G226" s="143"/>
    </row>
    <row r="227" spans="1:7" x14ac:dyDescent="0.2">
      <c r="A227" s="1012" t="s">
        <v>895</v>
      </c>
      <c r="B227" s="1013">
        <v>9</v>
      </c>
      <c r="C227" s="1013"/>
      <c r="D227" s="1013"/>
      <c r="E227" s="1013">
        <f t="shared" si="7"/>
        <v>9</v>
      </c>
      <c r="F227" s="1014"/>
      <c r="G227" s="143"/>
    </row>
    <row r="228" spans="1:7" x14ac:dyDescent="0.2">
      <c r="A228" s="1016" t="s">
        <v>896</v>
      </c>
      <c r="B228" s="1013">
        <v>12</v>
      </c>
      <c r="C228" s="1013"/>
      <c r="D228" s="1013"/>
      <c r="E228" s="1013">
        <f t="shared" si="7"/>
        <v>12</v>
      </c>
      <c r="F228" s="1014"/>
      <c r="G228" s="143"/>
    </row>
    <row r="229" spans="1:7" x14ac:dyDescent="0.2">
      <c r="A229" s="1015" t="s">
        <v>897</v>
      </c>
      <c r="B229" s="1013"/>
      <c r="C229" s="1013"/>
      <c r="D229" s="1013"/>
      <c r="E229" s="1013">
        <f t="shared" si="7"/>
        <v>0</v>
      </c>
      <c r="F229" s="1014"/>
      <c r="G229" s="143"/>
    </row>
    <row r="230" spans="1:7" x14ac:dyDescent="0.2">
      <c r="A230" s="1015" t="s">
        <v>898</v>
      </c>
      <c r="B230" s="1013">
        <v>75</v>
      </c>
      <c r="C230" s="1013"/>
      <c r="D230" s="1013"/>
      <c r="E230" s="1013">
        <f t="shared" si="7"/>
        <v>75</v>
      </c>
      <c r="F230" s="1014"/>
      <c r="G230" s="143"/>
    </row>
    <row r="231" spans="1:7" x14ac:dyDescent="0.2">
      <c r="A231" s="1012" t="s">
        <v>899</v>
      </c>
      <c r="B231" s="1013">
        <v>40</v>
      </c>
      <c r="C231" s="1013"/>
      <c r="D231" s="1013"/>
      <c r="E231" s="1013">
        <f t="shared" si="7"/>
        <v>40</v>
      </c>
      <c r="F231" s="1014"/>
      <c r="G231" s="143"/>
    </row>
    <row r="232" spans="1:7" x14ac:dyDescent="0.2">
      <c r="A232" s="1015" t="s">
        <v>900</v>
      </c>
      <c r="B232" s="1013">
        <v>152</v>
      </c>
      <c r="C232" s="1013"/>
      <c r="D232" s="1013"/>
      <c r="E232" s="1013">
        <f t="shared" si="7"/>
        <v>152</v>
      </c>
      <c r="F232" s="1014"/>
      <c r="G232" s="143"/>
    </row>
    <row r="233" spans="1:7" x14ac:dyDescent="0.2">
      <c r="A233" s="1015" t="s">
        <v>901</v>
      </c>
      <c r="B233" s="1013">
        <v>23</v>
      </c>
      <c r="C233" s="1013"/>
      <c r="D233" s="1013"/>
      <c r="E233" s="1013">
        <f t="shared" si="7"/>
        <v>23</v>
      </c>
      <c r="F233" s="1014"/>
      <c r="G233" s="143"/>
    </row>
    <row r="234" spans="1:7" x14ac:dyDescent="0.2">
      <c r="A234" s="1012" t="s">
        <v>902</v>
      </c>
      <c r="B234" s="1013"/>
      <c r="C234" s="1013"/>
      <c r="D234" s="1013"/>
      <c r="E234" s="1013">
        <f t="shared" si="7"/>
        <v>0</v>
      </c>
      <c r="F234" s="1014"/>
      <c r="G234" s="143"/>
    </row>
    <row r="235" spans="1:7" x14ac:dyDescent="0.2">
      <c r="A235" s="1015" t="s">
        <v>903</v>
      </c>
      <c r="B235" s="1013">
        <v>87</v>
      </c>
      <c r="C235" s="1013"/>
      <c r="D235" s="1013"/>
      <c r="E235" s="1013">
        <f t="shared" si="7"/>
        <v>87</v>
      </c>
      <c r="F235" s="1014"/>
      <c r="G235" s="143"/>
    </row>
    <row r="236" spans="1:7" x14ac:dyDescent="0.2">
      <c r="A236" s="1012" t="s">
        <v>904</v>
      </c>
      <c r="B236" s="1013"/>
      <c r="C236" s="1013"/>
      <c r="D236" s="1013"/>
      <c r="E236" s="1013">
        <f t="shared" si="7"/>
        <v>0</v>
      </c>
      <c r="F236" s="1014"/>
      <c r="G236" s="143"/>
    </row>
    <row r="237" spans="1:7" x14ac:dyDescent="0.2">
      <c r="A237" s="1015" t="s">
        <v>905</v>
      </c>
      <c r="B237" s="1013">
        <v>10</v>
      </c>
      <c r="C237" s="1013"/>
      <c r="D237" s="1013"/>
      <c r="E237" s="1013">
        <f t="shared" si="7"/>
        <v>10</v>
      </c>
      <c r="F237" s="1014"/>
      <c r="G237" s="143"/>
    </row>
    <row r="238" spans="1:7" s="1" customFormat="1" x14ac:dyDescent="0.2">
      <c r="A238" s="1015" t="s">
        <v>906</v>
      </c>
      <c r="B238" s="1013">
        <v>8</v>
      </c>
      <c r="C238" s="1025"/>
      <c r="D238" s="1013"/>
      <c r="E238" s="1013">
        <f t="shared" si="7"/>
        <v>8</v>
      </c>
      <c r="F238" s="1014"/>
      <c r="G238" s="143"/>
    </row>
    <row r="239" spans="1:7" x14ac:dyDescent="0.2">
      <c r="A239" s="1012" t="s">
        <v>907</v>
      </c>
      <c r="B239" s="1013">
        <v>5</v>
      </c>
      <c r="C239" s="1013"/>
      <c r="D239" s="1013"/>
      <c r="E239" s="1013">
        <f t="shared" si="7"/>
        <v>5</v>
      </c>
      <c r="F239" s="1014"/>
      <c r="G239" s="4"/>
    </row>
    <row r="240" spans="1:7" x14ac:dyDescent="0.2">
      <c r="A240" s="1016" t="s">
        <v>908</v>
      </c>
      <c r="B240" s="1013">
        <v>1</v>
      </c>
      <c r="C240" s="1013"/>
      <c r="D240" s="1013"/>
      <c r="E240" s="1013">
        <f t="shared" si="7"/>
        <v>1</v>
      </c>
      <c r="F240" s="1014"/>
      <c r="G240" s="4"/>
    </row>
    <row r="241" spans="1:7" x14ac:dyDescent="0.2">
      <c r="A241" s="1026" t="s">
        <v>909</v>
      </c>
      <c r="B241" s="1027">
        <v>77</v>
      </c>
      <c r="C241" s="1027"/>
      <c r="D241" s="1027"/>
      <c r="E241" s="1013">
        <f t="shared" si="7"/>
        <v>77</v>
      </c>
      <c r="F241" s="1028"/>
      <c r="G241" s="4"/>
    </row>
    <row r="242" spans="1:7" ht="13.5" thickBot="1" x14ac:dyDescent="0.25">
      <c r="A242" s="1029" t="s">
        <v>910</v>
      </c>
      <c r="B242" s="1030">
        <v>6</v>
      </c>
      <c r="C242" s="1030"/>
      <c r="D242" s="1030"/>
      <c r="E242" s="1030">
        <f t="shared" si="7"/>
        <v>6</v>
      </c>
      <c r="F242" s="1031"/>
      <c r="G242" s="4"/>
    </row>
    <row r="243" spans="1:7" ht="13.5" thickBot="1" x14ac:dyDescent="0.25">
      <c r="A243" s="1993" t="s">
        <v>911</v>
      </c>
      <c r="B243" s="1993"/>
      <c r="C243" s="1993"/>
      <c r="D243" s="1993"/>
      <c r="E243" s="1993"/>
      <c r="F243" s="1993"/>
      <c r="G243" s="4"/>
    </row>
    <row r="244" spans="1:7" x14ac:dyDescent="0.2">
      <c r="A244" s="215" t="s">
        <v>912</v>
      </c>
      <c r="B244" s="216">
        <v>2</v>
      </c>
      <c r="C244" s="216"/>
      <c r="D244" s="216"/>
      <c r="E244" s="216">
        <f t="shared" ref="E244:E308" si="8">B244-C244-D244</f>
        <v>2</v>
      </c>
      <c r="F244" s="225"/>
      <c r="G244" s="4"/>
    </row>
    <row r="245" spans="1:7" x14ac:dyDescent="0.2">
      <c r="A245" s="612" t="s">
        <v>913</v>
      </c>
      <c r="B245" s="388">
        <v>10</v>
      </c>
      <c r="C245" s="388"/>
      <c r="D245" s="388"/>
      <c r="E245" s="388">
        <f t="shared" si="8"/>
        <v>10</v>
      </c>
      <c r="F245" s="991"/>
      <c r="G245" s="4"/>
    </row>
    <row r="246" spans="1:7" x14ac:dyDescent="0.2">
      <c r="A246" s="610" t="s">
        <v>914</v>
      </c>
      <c r="B246" s="388">
        <v>33</v>
      </c>
      <c r="C246" s="388"/>
      <c r="D246" s="388"/>
      <c r="E246" s="388">
        <f t="shared" si="8"/>
        <v>33</v>
      </c>
      <c r="F246" s="991"/>
      <c r="G246" s="4"/>
    </row>
    <row r="247" spans="1:7" x14ac:dyDescent="0.2">
      <c r="A247" s="610" t="s">
        <v>2302</v>
      </c>
      <c r="B247" s="388">
        <v>42</v>
      </c>
      <c r="C247" s="388"/>
      <c r="D247" s="388"/>
      <c r="E247" s="388">
        <f t="shared" si="8"/>
        <v>42</v>
      </c>
      <c r="F247" s="991"/>
      <c r="G247" s="4"/>
    </row>
    <row r="248" spans="1:7" x14ac:dyDescent="0.2">
      <c r="A248" s="612" t="s">
        <v>915</v>
      </c>
      <c r="B248" s="388">
        <v>5</v>
      </c>
      <c r="C248" s="388"/>
      <c r="D248" s="388"/>
      <c r="E248" s="388">
        <f t="shared" si="8"/>
        <v>5</v>
      </c>
      <c r="F248" s="991"/>
      <c r="G248" s="4"/>
    </row>
    <row r="249" spans="1:7" x14ac:dyDescent="0.2">
      <c r="A249" s="610" t="s">
        <v>916</v>
      </c>
      <c r="B249" s="388"/>
      <c r="C249" s="388"/>
      <c r="D249" s="388"/>
      <c r="E249" s="388">
        <f t="shared" si="8"/>
        <v>0</v>
      </c>
      <c r="F249" s="991"/>
      <c r="G249" s="4"/>
    </row>
    <row r="250" spans="1:7" x14ac:dyDescent="0.2">
      <c r="A250" s="610" t="s">
        <v>917</v>
      </c>
      <c r="B250" s="388">
        <v>10</v>
      </c>
      <c r="C250" s="388"/>
      <c r="D250" s="388"/>
      <c r="E250" s="388">
        <f t="shared" si="8"/>
        <v>10</v>
      </c>
      <c r="F250" s="991"/>
      <c r="G250" s="4"/>
    </row>
    <row r="251" spans="1:7" s="1" customFormat="1" x14ac:dyDescent="0.2">
      <c r="A251" s="610" t="s">
        <v>918</v>
      </c>
      <c r="B251" s="388">
        <v>48</v>
      </c>
      <c r="C251" s="388"/>
      <c r="D251" s="388"/>
      <c r="E251" s="388">
        <f t="shared" si="8"/>
        <v>48</v>
      </c>
      <c r="F251" s="991"/>
      <c r="G251" s="4"/>
    </row>
    <row r="252" spans="1:7" s="1" customFormat="1" x14ac:dyDescent="0.2">
      <c r="A252" s="612" t="s">
        <v>919</v>
      </c>
      <c r="B252" s="388">
        <v>16</v>
      </c>
      <c r="C252" s="388"/>
      <c r="D252" s="388"/>
      <c r="E252" s="388">
        <f t="shared" si="8"/>
        <v>16</v>
      </c>
      <c r="F252" s="991"/>
      <c r="G252" s="4"/>
    </row>
    <row r="253" spans="1:7" s="1" customFormat="1" ht="13.5" customHeight="1" x14ac:dyDescent="0.2">
      <c r="A253" s="610" t="s">
        <v>920</v>
      </c>
      <c r="B253" s="388">
        <v>46</v>
      </c>
      <c r="C253" s="388"/>
      <c r="D253" s="388"/>
      <c r="E253" s="388">
        <f t="shared" si="8"/>
        <v>46</v>
      </c>
      <c r="F253" s="991"/>
      <c r="G253" s="4"/>
    </row>
    <row r="254" spans="1:7" ht="13.5" customHeight="1" x14ac:dyDescent="0.2">
      <c r="A254" s="612" t="s">
        <v>921</v>
      </c>
      <c r="B254" s="388">
        <v>44</v>
      </c>
      <c r="C254" s="388"/>
      <c r="D254" s="388"/>
      <c r="E254" s="388">
        <f t="shared" si="8"/>
        <v>44</v>
      </c>
      <c r="F254" s="991"/>
      <c r="G254" s="4"/>
    </row>
    <row r="255" spans="1:7" x14ac:dyDescent="0.2">
      <c r="A255" s="610" t="s">
        <v>922</v>
      </c>
      <c r="B255" s="388">
        <v>70</v>
      </c>
      <c r="C255" s="388"/>
      <c r="D255" s="388"/>
      <c r="E255" s="388">
        <f t="shared" si="8"/>
        <v>70</v>
      </c>
      <c r="F255" s="991"/>
      <c r="G255" s="4"/>
    </row>
    <row r="256" spans="1:7" x14ac:dyDescent="0.2">
      <c r="A256" s="613" t="s">
        <v>923</v>
      </c>
      <c r="B256" s="388">
        <v>3</v>
      </c>
      <c r="C256" s="388"/>
      <c r="D256" s="388"/>
      <c r="E256" s="388">
        <f t="shared" si="8"/>
        <v>3</v>
      </c>
      <c r="F256" s="991"/>
      <c r="G256" s="4"/>
    </row>
    <row r="257" spans="1:7" x14ac:dyDescent="0.2">
      <c r="A257" s="610" t="s">
        <v>924</v>
      </c>
      <c r="B257" s="388">
        <v>1</v>
      </c>
      <c r="C257" s="388"/>
      <c r="D257" s="388"/>
      <c r="E257" s="388">
        <f t="shared" si="8"/>
        <v>1</v>
      </c>
      <c r="F257" s="991"/>
      <c r="G257" s="4"/>
    </row>
    <row r="258" spans="1:7" s="1" customFormat="1" x14ac:dyDescent="0.2">
      <c r="A258" s="610" t="s">
        <v>925</v>
      </c>
      <c r="B258" s="388"/>
      <c r="C258" s="388"/>
      <c r="D258" s="388"/>
      <c r="E258" s="388">
        <f t="shared" si="8"/>
        <v>0</v>
      </c>
      <c r="F258" s="991"/>
      <c r="G258" s="4"/>
    </row>
    <row r="259" spans="1:7" s="1" customFormat="1" x14ac:dyDescent="0.2">
      <c r="A259" s="610" t="s">
        <v>926</v>
      </c>
      <c r="B259" s="388"/>
      <c r="C259" s="388"/>
      <c r="D259" s="388"/>
      <c r="E259" s="388">
        <f t="shared" si="8"/>
        <v>0</v>
      </c>
      <c r="F259" s="991"/>
      <c r="G259" s="4"/>
    </row>
    <row r="260" spans="1:7" s="1" customFormat="1" x14ac:dyDescent="0.2">
      <c r="A260" s="612" t="s">
        <v>927</v>
      </c>
      <c r="B260" s="388">
        <v>12</v>
      </c>
      <c r="C260" s="388"/>
      <c r="D260" s="388"/>
      <c r="E260" s="388">
        <f t="shared" si="8"/>
        <v>12</v>
      </c>
      <c r="F260" s="991"/>
      <c r="G260" s="4"/>
    </row>
    <row r="261" spans="1:7" s="1" customFormat="1" x14ac:dyDescent="0.2">
      <c r="A261" s="610" t="s">
        <v>928</v>
      </c>
      <c r="B261" s="388">
        <v>5</v>
      </c>
      <c r="C261" s="388"/>
      <c r="D261" s="388"/>
      <c r="E261" s="388">
        <f t="shared" si="8"/>
        <v>5</v>
      </c>
      <c r="F261" s="991"/>
      <c r="G261" s="4"/>
    </row>
    <row r="262" spans="1:7" s="80" customFormat="1" x14ac:dyDescent="0.2">
      <c r="A262" s="612" t="s">
        <v>929</v>
      </c>
      <c r="B262" s="388">
        <v>11</v>
      </c>
      <c r="C262" s="388"/>
      <c r="D262" s="388"/>
      <c r="E262" s="388">
        <f t="shared" si="8"/>
        <v>11</v>
      </c>
      <c r="F262" s="991"/>
      <c r="G262" s="143"/>
    </row>
    <row r="263" spans="1:7" s="80" customFormat="1" x14ac:dyDescent="0.2">
      <c r="A263" s="612" t="s">
        <v>930</v>
      </c>
      <c r="B263" s="388">
        <v>21</v>
      </c>
      <c r="C263" s="388"/>
      <c r="D263" s="388"/>
      <c r="E263" s="388">
        <f t="shared" si="8"/>
        <v>21</v>
      </c>
      <c r="F263" s="991"/>
      <c r="G263" s="143"/>
    </row>
    <row r="264" spans="1:7" s="80" customFormat="1" x14ac:dyDescent="0.2">
      <c r="A264" s="610" t="s">
        <v>931</v>
      </c>
      <c r="B264" s="388">
        <v>102</v>
      </c>
      <c r="C264" s="388"/>
      <c r="D264" s="388"/>
      <c r="E264" s="388">
        <f t="shared" si="8"/>
        <v>102</v>
      </c>
      <c r="F264" s="991"/>
      <c r="G264" s="143"/>
    </row>
    <row r="265" spans="1:7" s="80" customFormat="1" x14ac:dyDescent="0.2">
      <c r="A265" s="612" t="s">
        <v>932</v>
      </c>
      <c r="B265" s="388">
        <v>14</v>
      </c>
      <c r="C265" s="1339"/>
      <c r="D265" s="388"/>
      <c r="E265" s="388">
        <f t="shared" si="8"/>
        <v>14</v>
      </c>
      <c r="F265" s="991"/>
      <c r="G265" s="143"/>
    </row>
    <row r="266" spans="1:7" s="1" customFormat="1" x14ac:dyDescent="0.2">
      <c r="A266" s="613" t="s">
        <v>933</v>
      </c>
      <c r="B266" s="388">
        <v>1</v>
      </c>
      <c r="C266" s="1339"/>
      <c r="D266" s="388"/>
      <c r="E266" s="388">
        <f t="shared" si="8"/>
        <v>1</v>
      </c>
      <c r="F266" s="991"/>
      <c r="G266" s="4"/>
    </row>
    <row r="267" spans="1:7" s="1" customFormat="1" x14ac:dyDescent="0.2">
      <c r="A267" s="610" t="s">
        <v>934</v>
      </c>
      <c r="B267" s="388"/>
      <c r="C267" s="411"/>
      <c r="D267" s="388"/>
      <c r="E267" s="388">
        <f t="shared" si="8"/>
        <v>0</v>
      </c>
      <c r="F267" s="991"/>
      <c r="G267" s="4"/>
    </row>
    <row r="268" spans="1:7" s="1" customFormat="1" x14ac:dyDescent="0.2">
      <c r="A268" s="610" t="s">
        <v>935</v>
      </c>
      <c r="B268" s="388"/>
      <c r="C268" s="388"/>
      <c r="D268" s="388"/>
      <c r="E268" s="388">
        <f t="shared" si="8"/>
        <v>0</v>
      </c>
      <c r="F268" s="991"/>
      <c r="G268" s="4"/>
    </row>
    <row r="269" spans="1:7" s="1" customFormat="1" x14ac:dyDescent="0.2">
      <c r="A269" s="613" t="s">
        <v>936</v>
      </c>
      <c r="B269" s="388"/>
      <c r="C269" s="388"/>
      <c r="D269" s="388"/>
      <c r="E269" s="388">
        <f t="shared" si="8"/>
        <v>0</v>
      </c>
      <c r="F269" s="991"/>
      <c r="G269" s="4"/>
    </row>
    <row r="270" spans="1:7" s="80" customFormat="1" x14ac:dyDescent="0.2">
      <c r="A270" s="610" t="s">
        <v>937</v>
      </c>
      <c r="B270" s="388"/>
      <c r="C270" s="388"/>
      <c r="D270" s="388"/>
      <c r="E270" s="388">
        <f t="shared" si="8"/>
        <v>0</v>
      </c>
      <c r="F270" s="991"/>
      <c r="G270" s="143"/>
    </row>
    <row r="271" spans="1:7" s="80" customFormat="1" x14ac:dyDescent="0.2">
      <c r="A271" s="612" t="s">
        <v>938</v>
      </c>
      <c r="B271" s="388">
        <v>12</v>
      </c>
      <c r="C271" s="388"/>
      <c r="D271" s="388"/>
      <c r="E271" s="388">
        <f t="shared" si="8"/>
        <v>12</v>
      </c>
      <c r="F271" s="991"/>
      <c r="G271" s="143"/>
    </row>
    <row r="272" spans="1:7" s="1" customFormat="1" ht="12" customHeight="1" x14ac:dyDescent="0.2">
      <c r="A272" s="613" t="s">
        <v>1747</v>
      </c>
      <c r="B272" s="388">
        <v>1</v>
      </c>
      <c r="C272" s="388"/>
      <c r="D272" s="388"/>
      <c r="E272" s="388">
        <f t="shared" si="8"/>
        <v>1</v>
      </c>
      <c r="F272" s="991"/>
      <c r="G272" s="4"/>
    </row>
    <row r="273" spans="1:7" s="1" customFormat="1" x14ac:dyDescent="0.2">
      <c r="A273" s="610" t="s">
        <v>939</v>
      </c>
      <c r="B273" s="388">
        <v>37</v>
      </c>
      <c r="C273" s="388"/>
      <c r="D273" s="388"/>
      <c r="E273" s="388">
        <f t="shared" si="8"/>
        <v>37</v>
      </c>
      <c r="F273" s="991"/>
      <c r="G273" s="4"/>
    </row>
    <row r="274" spans="1:7" s="1" customFormat="1" x14ac:dyDescent="0.2">
      <c r="A274" s="636" t="s">
        <v>2420</v>
      </c>
      <c r="B274" s="522">
        <v>1</v>
      </c>
      <c r="C274" s="522"/>
      <c r="D274" s="522"/>
      <c r="E274" s="522">
        <f t="shared" si="8"/>
        <v>1</v>
      </c>
      <c r="F274" s="991"/>
      <c r="G274" s="4"/>
    </row>
    <row r="275" spans="1:7" s="1" customFormat="1" x14ac:dyDescent="0.2">
      <c r="A275" s="610" t="s">
        <v>940</v>
      </c>
      <c r="B275" s="388"/>
      <c r="C275" s="388"/>
      <c r="D275" s="388"/>
      <c r="E275" s="388">
        <f t="shared" si="8"/>
        <v>0</v>
      </c>
      <c r="F275" s="991"/>
      <c r="G275" s="4"/>
    </row>
    <row r="276" spans="1:7" s="1" customFormat="1" ht="12" customHeight="1" x14ac:dyDescent="0.2">
      <c r="A276" s="613" t="s">
        <v>2374</v>
      </c>
      <c r="B276" s="388"/>
      <c r="C276" s="388"/>
      <c r="D276" s="388"/>
      <c r="E276" s="388">
        <f>B276-C276-D276</f>
        <v>0</v>
      </c>
      <c r="F276" s="991"/>
      <c r="G276" s="4"/>
    </row>
    <row r="277" spans="1:7" s="1" customFormat="1" x14ac:dyDescent="0.2">
      <c r="A277" s="610" t="s">
        <v>941</v>
      </c>
      <c r="B277" s="388"/>
      <c r="C277" s="388"/>
      <c r="D277" s="388"/>
      <c r="E277" s="388">
        <f t="shared" si="8"/>
        <v>0</v>
      </c>
      <c r="F277" s="991"/>
      <c r="G277" s="4"/>
    </row>
    <row r="278" spans="1:7" s="1" customFormat="1" x14ac:dyDescent="0.2">
      <c r="A278" s="612" t="s">
        <v>942</v>
      </c>
      <c r="B278" s="388"/>
      <c r="C278" s="388"/>
      <c r="D278" s="388"/>
      <c r="E278" s="388">
        <f t="shared" si="8"/>
        <v>0</v>
      </c>
      <c r="F278" s="991"/>
      <c r="G278" s="4"/>
    </row>
    <row r="279" spans="1:7" s="80" customFormat="1" x14ac:dyDescent="0.2">
      <c r="A279" s="612" t="s">
        <v>943</v>
      </c>
      <c r="B279" s="388">
        <v>22</v>
      </c>
      <c r="C279" s="388"/>
      <c r="D279" s="388"/>
      <c r="E279" s="388">
        <f t="shared" si="8"/>
        <v>22</v>
      </c>
      <c r="F279" s="991"/>
      <c r="G279" s="143"/>
    </row>
    <row r="280" spans="1:7" s="1" customFormat="1" x14ac:dyDescent="0.2">
      <c r="A280" s="610" t="s">
        <v>944</v>
      </c>
      <c r="B280" s="388">
        <v>152</v>
      </c>
      <c r="C280" s="388"/>
      <c r="D280" s="388"/>
      <c r="E280" s="388">
        <f t="shared" si="8"/>
        <v>152</v>
      </c>
      <c r="F280" s="991"/>
      <c r="G280" s="4"/>
    </row>
    <row r="281" spans="1:7" s="1" customFormat="1" x14ac:dyDescent="0.2">
      <c r="A281" s="618" t="s">
        <v>1657</v>
      </c>
      <c r="B281" s="388">
        <v>3</v>
      </c>
      <c r="C281" s="388"/>
      <c r="D281" s="388"/>
      <c r="E281" s="388">
        <f t="shared" si="8"/>
        <v>3</v>
      </c>
      <c r="F281" s="991"/>
      <c r="G281" s="4"/>
    </row>
    <row r="282" spans="1:7" s="1" customFormat="1" x14ac:dyDescent="0.2">
      <c r="A282" s="610" t="s">
        <v>945</v>
      </c>
      <c r="B282" s="388"/>
      <c r="C282" s="388"/>
      <c r="D282" s="388"/>
      <c r="E282" s="388">
        <f t="shared" si="8"/>
        <v>0</v>
      </c>
      <c r="F282" s="991"/>
      <c r="G282" s="4"/>
    </row>
    <row r="283" spans="1:7" s="1" customFormat="1" x14ac:dyDescent="0.2">
      <c r="A283" s="612" t="s">
        <v>946</v>
      </c>
      <c r="B283" s="388"/>
      <c r="C283" s="388"/>
      <c r="D283" s="388"/>
      <c r="E283" s="388">
        <f t="shared" si="8"/>
        <v>0</v>
      </c>
      <c r="F283" s="991"/>
      <c r="G283" s="4"/>
    </row>
    <row r="284" spans="1:7" s="1" customFormat="1" x14ac:dyDescent="0.2">
      <c r="A284" s="612" t="s">
        <v>947</v>
      </c>
      <c r="B284" s="388"/>
      <c r="C284" s="388"/>
      <c r="D284" s="388"/>
      <c r="E284" s="388">
        <f t="shared" si="8"/>
        <v>0</v>
      </c>
      <c r="F284" s="991"/>
      <c r="G284" s="4"/>
    </row>
    <row r="285" spans="1:7" s="1" customFormat="1" x14ac:dyDescent="0.2">
      <c r="A285" s="610" t="s">
        <v>948</v>
      </c>
      <c r="B285" s="388"/>
      <c r="C285" s="388"/>
      <c r="D285" s="388"/>
      <c r="E285" s="388">
        <f t="shared" si="8"/>
        <v>0</v>
      </c>
      <c r="F285" s="991"/>
      <c r="G285" s="4"/>
    </row>
    <row r="286" spans="1:7" s="1" customFormat="1" x14ac:dyDescent="0.2">
      <c r="A286" s="610" t="s">
        <v>949</v>
      </c>
      <c r="B286" s="388">
        <v>32</v>
      </c>
      <c r="C286" s="388"/>
      <c r="D286" s="388"/>
      <c r="E286" s="388">
        <f t="shared" si="8"/>
        <v>32</v>
      </c>
      <c r="F286" s="991"/>
      <c r="G286" s="4"/>
    </row>
    <row r="287" spans="1:7" s="1" customFormat="1" x14ac:dyDescent="0.2">
      <c r="A287" s="612" t="s">
        <v>950</v>
      </c>
      <c r="B287" s="388"/>
      <c r="C287" s="388"/>
      <c r="D287" s="388"/>
      <c r="E287" s="388">
        <f t="shared" si="8"/>
        <v>0</v>
      </c>
      <c r="F287" s="991"/>
      <c r="G287" s="4"/>
    </row>
    <row r="288" spans="1:7" s="1" customFormat="1" x14ac:dyDescent="0.2">
      <c r="A288" s="612" t="s">
        <v>1658</v>
      </c>
      <c r="B288" s="388">
        <v>12</v>
      </c>
      <c r="C288" s="388"/>
      <c r="D288" s="388"/>
      <c r="E288" s="388">
        <f t="shared" si="8"/>
        <v>12</v>
      </c>
      <c r="F288" s="991"/>
      <c r="G288" s="4"/>
    </row>
    <row r="289" spans="1:7" s="1" customFormat="1" x14ac:dyDescent="0.2">
      <c r="A289" s="610" t="s">
        <v>951</v>
      </c>
      <c r="B289" s="388"/>
      <c r="C289" s="388"/>
      <c r="D289" s="388"/>
      <c r="E289" s="388">
        <f t="shared" si="8"/>
        <v>0</v>
      </c>
      <c r="F289" s="991"/>
      <c r="G289" s="4"/>
    </row>
    <row r="290" spans="1:7" s="1" customFormat="1" x14ac:dyDescent="0.2">
      <c r="A290" s="613" t="s">
        <v>1748</v>
      </c>
      <c r="B290" s="388">
        <v>2</v>
      </c>
      <c r="C290" s="388"/>
      <c r="D290" s="388"/>
      <c r="E290" s="388">
        <f t="shared" si="8"/>
        <v>2</v>
      </c>
      <c r="F290" s="991"/>
      <c r="G290" s="4"/>
    </row>
    <row r="291" spans="1:7" s="1" customFormat="1" x14ac:dyDescent="0.2">
      <c r="A291" s="612" t="s">
        <v>952</v>
      </c>
      <c r="B291" s="388"/>
      <c r="C291" s="388"/>
      <c r="D291" s="388"/>
      <c r="E291" s="388">
        <f t="shared" si="8"/>
        <v>0</v>
      </c>
      <c r="F291" s="991"/>
      <c r="G291" s="4"/>
    </row>
    <row r="292" spans="1:7" s="1" customFormat="1" x14ac:dyDescent="0.2">
      <c r="A292" s="612" t="s">
        <v>2375</v>
      </c>
      <c r="B292" s="388"/>
      <c r="C292" s="388"/>
      <c r="D292" s="388"/>
      <c r="E292" s="388">
        <f>B292-C292-D292</f>
        <v>0</v>
      </c>
      <c r="F292" s="991"/>
      <c r="G292" s="4"/>
    </row>
    <row r="293" spans="1:7" s="1" customFormat="1" x14ac:dyDescent="0.2">
      <c r="A293" s="610" t="s">
        <v>953</v>
      </c>
      <c r="B293" s="388"/>
      <c r="C293" s="388"/>
      <c r="D293" s="388"/>
      <c r="E293" s="388">
        <f t="shared" si="8"/>
        <v>0</v>
      </c>
      <c r="F293" s="991"/>
      <c r="G293" s="4"/>
    </row>
    <row r="294" spans="1:7" s="1" customFormat="1" x14ac:dyDescent="0.2">
      <c r="A294" s="610" t="s">
        <v>954</v>
      </c>
      <c r="B294" s="388">
        <v>222</v>
      </c>
      <c r="C294" s="388"/>
      <c r="D294" s="388"/>
      <c r="E294" s="388">
        <f t="shared" si="8"/>
        <v>222</v>
      </c>
      <c r="F294" s="991"/>
      <c r="G294" s="4"/>
    </row>
    <row r="295" spans="1:7" s="1" customFormat="1" x14ac:dyDescent="0.2">
      <c r="A295" s="612" t="s">
        <v>955</v>
      </c>
      <c r="B295" s="388">
        <v>38</v>
      </c>
      <c r="C295" s="388"/>
      <c r="D295" s="388"/>
      <c r="E295" s="388">
        <f t="shared" si="8"/>
        <v>38</v>
      </c>
      <c r="F295" s="991"/>
      <c r="G295" s="4"/>
    </row>
    <row r="296" spans="1:7" s="1" customFormat="1" x14ac:dyDescent="0.2">
      <c r="A296" s="610" t="s">
        <v>956</v>
      </c>
      <c r="B296" s="388">
        <v>151</v>
      </c>
      <c r="C296" s="388"/>
      <c r="D296" s="388"/>
      <c r="E296" s="388">
        <f t="shared" si="8"/>
        <v>151</v>
      </c>
      <c r="F296" s="991"/>
      <c r="G296" s="4"/>
    </row>
    <row r="297" spans="1:7" s="1" customFormat="1" x14ac:dyDescent="0.2">
      <c r="A297" s="612" t="s">
        <v>1621</v>
      </c>
      <c r="B297" s="388">
        <v>10</v>
      </c>
      <c r="C297" s="388"/>
      <c r="D297" s="388"/>
      <c r="E297" s="388">
        <f t="shared" si="8"/>
        <v>10</v>
      </c>
      <c r="F297" s="991"/>
      <c r="G297" s="4"/>
    </row>
    <row r="298" spans="1:7" s="1" customFormat="1" x14ac:dyDescent="0.2">
      <c r="A298" s="612" t="s">
        <v>957</v>
      </c>
      <c r="B298" s="388">
        <v>6</v>
      </c>
      <c r="C298" s="388"/>
      <c r="D298" s="388"/>
      <c r="E298" s="388">
        <f t="shared" si="8"/>
        <v>6</v>
      </c>
      <c r="F298" s="991"/>
      <c r="G298" s="4"/>
    </row>
    <row r="299" spans="1:7" s="1" customFormat="1" x14ac:dyDescent="0.2">
      <c r="A299" s="610" t="s">
        <v>958</v>
      </c>
      <c r="B299" s="388">
        <v>5</v>
      </c>
      <c r="C299" s="388"/>
      <c r="D299" s="388"/>
      <c r="E299" s="388">
        <f t="shared" si="8"/>
        <v>5</v>
      </c>
      <c r="F299" s="991"/>
      <c r="G299" s="4"/>
    </row>
    <row r="300" spans="1:7" s="1" customFormat="1" x14ac:dyDescent="0.2">
      <c r="A300" s="612" t="s">
        <v>959</v>
      </c>
      <c r="B300" s="388">
        <v>9</v>
      </c>
      <c r="C300" s="388"/>
      <c r="D300" s="388"/>
      <c r="E300" s="388">
        <f t="shared" si="8"/>
        <v>9</v>
      </c>
      <c r="F300" s="991"/>
      <c r="G300" s="4"/>
    </row>
    <row r="301" spans="1:7" s="1" customFormat="1" x14ac:dyDescent="0.2">
      <c r="A301" s="612" t="s">
        <v>960</v>
      </c>
      <c r="B301" s="388">
        <v>8</v>
      </c>
      <c r="C301" s="388"/>
      <c r="D301" s="388"/>
      <c r="E301" s="388">
        <f t="shared" si="8"/>
        <v>8</v>
      </c>
      <c r="F301" s="991"/>
      <c r="G301" s="4"/>
    </row>
    <row r="302" spans="1:7" s="1" customFormat="1" x14ac:dyDescent="0.2">
      <c r="A302" s="610" t="s">
        <v>961</v>
      </c>
      <c r="B302" s="388">
        <v>167</v>
      </c>
      <c r="C302" s="388"/>
      <c r="D302" s="388"/>
      <c r="E302" s="388">
        <f t="shared" si="8"/>
        <v>167</v>
      </c>
      <c r="F302" s="991"/>
      <c r="G302" s="4"/>
    </row>
    <row r="303" spans="1:7" s="1" customFormat="1" x14ac:dyDescent="0.2">
      <c r="A303" s="610" t="s">
        <v>962</v>
      </c>
      <c r="B303" s="615">
        <v>3</v>
      </c>
      <c r="C303" s="615"/>
      <c r="D303" s="615"/>
      <c r="E303" s="615">
        <f t="shared" si="8"/>
        <v>3</v>
      </c>
      <c r="F303" s="992"/>
      <c r="G303" s="4"/>
    </row>
    <row r="304" spans="1:7" s="1" customFormat="1" x14ac:dyDescent="0.2">
      <c r="A304" s="610" t="s">
        <v>1972</v>
      </c>
      <c r="B304" s="615">
        <v>15</v>
      </c>
      <c r="C304" s="615"/>
      <c r="D304" s="615"/>
      <c r="E304" s="615">
        <f t="shared" si="8"/>
        <v>15</v>
      </c>
      <c r="F304" s="992"/>
      <c r="G304" s="4"/>
    </row>
    <row r="305" spans="1:7" s="1" customFormat="1" x14ac:dyDescent="0.2">
      <c r="A305" s="623" t="s">
        <v>1622</v>
      </c>
      <c r="B305" s="615">
        <v>16</v>
      </c>
      <c r="C305" s="615"/>
      <c r="D305" s="615"/>
      <c r="E305" s="624">
        <f t="shared" si="8"/>
        <v>16</v>
      </c>
      <c r="F305" s="992"/>
      <c r="G305" s="4"/>
    </row>
    <row r="306" spans="1:7" s="1" customFormat="1" x14ac:dyDescent="0.2">
      <c r="A306" s="610" t="s">
        <v>963</v>
      </c>
      <c r="B306" s="615">
        <v>50</v>
      </c>
      <c r="C306" s="615"/>
      <c r="D306" s="615"/>
      <c r="E306" s="615">
        <f t="shared" si="8"/>
        <v>50</v>
      </c>
      <c r="F306" s="992"/>
      <c r="G306" s="4"/>
    </row>
    <row r="307" spans="1:7" s="1" customFormat="1" x14ac:dyDescent="0.2">
      <c r="A307" s="623" t="s">
        <v>964</v>
      </c>
      <c r="B307" s="615">
        <v>18</v>
      </c>
      <c r="C307" s="615"/>
      <c r="D307" s="615"/>
      <c r="E307" s="615">
        <f t="shared" si="8"/>
        <v>18</v>
      </c>
      <c r="F307" s="992"/>
      <c r="G307" s="4"/>
    </row>
    <row r="308" spans="1:7" s="1" customFormat="1" ht="13.5" thickBot="1" x14ac:dyDescent="0.25">
      <c r="A308" s="625" t="s">
        <v>965</v>
      </c>
      <c r="B308" s="616">
        <v>17</v>
      </c>
      <c r="C308" s="616"/>
      <c r="D308" s="616"/>
      <c r="E308" s="616">
        <f t="shared" si="8"/>
        <v>17</v>
      </c>
      <c r="F308" s="993"/>
    </row>
    <row r="309" spans="1:7" s="1" customFormat="1" ht="13.5" thickBot="1" x14ac:dyDescent="0.25">
      <c r="A309" s="1986" t="s">
        <v>966</v>
      </c>
      <c r="B309" s="1986"/>
      <c r="C309" s="1986"/>
      <c r="D309" s="1986"/>
      <c r="E309" s="1986"/>
      <c r="F309" s="1986"/>
    </row>
    <row r="310" spans="1:7" s="1" customFormat="1" x14ac:dyDescent="0.2">
      <c r="A310" s="243" t="s">
        <v>1749</v>
      </c>
      <c r="B310" s="216">
        <v>2</v>
      </c>
      <c r="C310" s="1417"/>
      <c r="D310" s="216"/>
      <c r="E310" s="226">
        <f t="shared" ref="E310:E349" si="9">B310-C310-D310</f>
        <v>2</v>
      </c>
      <c r="F310" s="225"/>
    </row>
    <row r="311" spans="1:7" s="1" customFormat="1" x14ac:dyDescent="0.2">
      <c r="A311" s="227" t="s">
        <v>967</v>
      </c>
      <c r="B311" s="228"/>
      <c r="C311" s="228"/>
      <c r="D311" s="228"/>
      <c r="E311" s="615">
        <f t="shared" si="9"/>
        <v>0</v>
      </c>
      <c r="F311" s="229"/>
    </row>
    <row r="312" spans="1:7" s="1" customFormat="1" x14ac:dyDescent="0.2">
      <c r="A312" s="613" t="s">
        <v>1750</v>
      </c>
      <c r="B312" s="388">
        <v>2</v>
      </c>
      <c r="C312" s="388"/>
      <c r="D312" s="388"/>
      <c r="E312" s="388">
        <f t="shared" si="9"/>
        <v>2</v>
      </c>
      <c r="F312" s="991"/>
    </row>
    <row r="313" spans="1:7" s="1" customFormat="1" x14ac:dyDescent="0.2">
      <c r="A313" s="610" t="s">
        <v>968</v>
      </c>
      <c r="B313" s="388"/>
      <c r="C313" s="388"/>
      <c r="D313" s="388"/>
      <c r="E313" s="388">
        <f t="shared" si="9"/>
        <v>0</v>
      </c>
      <c r="F313" s="991"/>
    </row>
    <row r="314" spans="1:7" s="1" customFormat="1" x14ac:dyDescent="0.2">
      <c r="A314" s="610" t="s">
        <v>969</v>
      </c>
      <c r="B314" s="388">
        <v>48</v>
      </c>
      <c r="C314" s="388"/>
      <c r="D314" s="388"/>
      <c r="E314" s="388">
        <f t="shared" si="9"/>
        <v>48</v>
      </c>
      <c r="F314" s="991"/>
    </row>
    <row r="315" spans="1:7" s="1" customFormat="1" x14ac:dyDescent="0.2">
      <c r="A315" s="612" t="s">
        <v>970</v>
      </c>
      <c r="B315" s="388">
        <v>8</v>
      </c>
      <c r="C315" s="388"/>
      <c r="D315" s="388"/>
      <c r="E315" s="388">
        <f t="shared" si="9"/>
        <v>8</v>
      </c>
      <c r="F315" s="991"/>
    </row>
    <row r="316" spans="1:7" s="1" customFormat="1" x14ac:dyDescent="0.2">
      <c r="A316" s="610" t="s">
        <v>1623</v>
      </c>
      <c r="B316" s="388">
        <v>10</v>
      </c>
      <c r="C316" s="388"/>
      <c r="D316" s="388"/>
      <c r="E316" s="388">
        <f t="shared" si="9"/>
        <v>10</v>
      </c>
      <c r="F316" s="991"/>
    </row>
    <row r="317" spans="1:7" s="1" customFormat="1" x14ac:dyDescent="0.2">
      <c r="A317" s="612" t="s">
        <v>971</v>
      </c>
      <c r="B317" s="388"/>
      <c r="C317" s="388"/>
      <c r="D317" s="388"/>
      <c r="E317" s="388">
        <f t="shared" si="9"/>
        <v>0</v>
      </c>
      <c r="F317" s="991"/>
    </row>
    <row r="318" spans="1:7" s="1" customFormat="1" x14ac:dyDescent="0.2">
      <c r="A318" s="610" t="s">
        <v>972</v>
      </c>
      <c r="B318" s="388">
        <v>7</v>
      </c>
      <c r="C318" s="388"/>
      <c r="D318" s="388"/>
      <c r="E318" s="388">
        <f t="shared" si="9"/>
        <v>7</v>
      </c>
      <c r="F318" s="991"/>
    </row>
    <row r="319" spans="1:7" s="1" customFormat="1" x14ac:dyDescent="0.2">
      <c r="A319" s="612" t="s">
        <v>973</v>
      </c>
      <c r="B319" s="388">
        <v>18</v>
      </c>
      <c r="C319" s="388"/>
      <c r="D319" s="388"/>
      <c r="E319" s="388">
        <f t="shared" si="9"/>
        <v>18</v>
      </c>
      <c r="F319" s="991"/>
    </row>
    <row r="320" spans="1:7" s="1" customFormat="1" x14ac:dyDescent="0.2">
      <c r="A320" s="610" t="s">
        <v>974</v>
      </c>
      <c r="B320" s="388">
        <v>86</v>
      </c>
      <c r="C320" s="388"/>
      <c r="D320" s="388"/>
      <c r="E320" s="388">
        <f t="shared" si="9"/>
        <v>86</v>
      </c>
      <c r="F320" s="991"/>
    </row>
    <row r="321" spans="1:6" s="1" customFormat="1" x14ac:dyDescent="0.2">
      <c r="A321" s="610" t="s">
        <v>975</v>
      </c>
      <c r="B321" s="388"/>
      <c r="C321" s="388"/>
      <c r="D321" s="388"/>
      <c r="E321" s="388">
        <f t="shared" si="9"/>
        <v>0</v>
      </c>
      <c r="F321" s="991"/>
    </row>
    <row r="322" spans="1:6" s="1" customFormat="1" x14ac:dyDescent="0.2">
      <c r="A322" s="610" t="s">
        <v>976</v>
      </c>
      <c r="B322" s="388"/>
      <c r="C322" s="388"/>
      <c r="D322" s="388"/>
      <c r="E322" s="388">
        <f t="shared" si="9"/>
        <v>0</v>
      </c>
      <c r="F322" s="991"/>
    </row>
    <row r="323" spans="1:6" s="1" customFormat="1" x14ac:dyDescent="0.2">
      <c r="A323" s="612" t="s">
        <v>977</v>
      </c>
      <c r="B323" s="388">
        <v>5</v>
      </c>
      <c r="C323" s="388"/>
      <c r="D323" s="388"/>
      <c r="E323" s="388">
        <f t="shared" si="9"/>
        <v>5</v>
      </c>
      <c r="F323" s="991"/>
    </row>
    <row r="324" spans="1:6" s="1" customFormat="1" x14ac:dyDescent="0.2">
      <c r="A324" s="610" t="s">
        <v>978</v>
      </c>
      <c r="B324" s="388">
        <v>10</v>
      </c>
      <c r="C324" s="388"/>
      <c r="D324" s="388"/>
      <c r="E324" s="388">
        <f t="shared" si="9"/>
        <v>10</v>
      </c>
      <c r="F324" s="991"/>
    </row>
    <row r="325" spans="1:6" s="1" customFormat="1" x14ac:dyDescent="0.2">
      <c r="A325" s="612" t="s">
        <v>979</v>
      </c>
      <c r="B325" s="388">
        <v>7</v>
      </c>
      <c r="C325" s="388"/>
      <c r="D325" s="388"/>
      <c r="E325" s="388">
        <f t="shared" si="9"/>
        <v>7</v>
      </c>
      <c r="F325" s="991"/>
    </row>
    <row r="326" spans="1:6" s="1" customFormat="1" x14ac:dyDescent="0.2">
      <c r="A326" s="610" t="s">
        <v>980</v>
      </c>
      <c r="B326" s="388">
        <v>11</v>
      </c>
      <c r="C326" s="388"/>
      <c r="D326" s="388"/>
      <c r="E326" s="388">
        <f t="shared" si="9"/>
        <v>11</v>
      </c>
      <c r="F326" s="991"/>
    </row>
    <row r="327" spans="1:6" s="1" customFormat="1" x14ac:dyDescent="0.2">
      <c r="A327" s="612" t="s">
        <v>981</v>
      </c>
      <c r="B327" s="388">
        <v>5</v>
      </c>
      <c r="C327" s="388"/>
      <c r="D327" s="388"/>
      <c r="E327" s="388">
        <f t="shared" si="9"/>
        <v>5</v>
      </c>
      <c r="F327" s="991"/>
    </row>
    <row r="328" spans="1:6" s="1" customFormat="1" x14ac:dyDescent="0.2">
      <c r="A328" s="610" t="s">
        <v>982</v>
      </c>
      <c r="B328" s="388">
        <v>80</v>
      </c>
      <c r="C328" s="388"/>
      <c r="D328" s="388"/>
      <c r="E328" s="388">
        <f t="shared" si="9"/>
        <v>80</v>
      </c>
      <c r="F328" s="991"/>
    </row>
    <row r="329" spans="1:6" s="1" customFormat="1" x14ac:dyDescent="0.2">
      <c r="A329" s="610" t="s">
        <v>983</v>
      </c>
      <c r="B329" s="388"/>
      <c r="C329" s="388"/>
      <c r="D329" s="388"/>
      <c r="E329" s="388">
        <f t="shared" si="9"/>
        <v>0</v>
      </c>
      <c r="F329" s="991"/>
    </row>
    <row r="330" spans="1:6" s="1" customFormat="1" x14ac:dyDescent="0.2">
      <c r="A330" s="612" t="s">
        <v>984</v>
      </c>
      <c r="B330" s="388"/>
      <c r="C330" s="622"/>
      <c r="D330" s="622"/>
      <c r="E330" s="388">
        <f t="shared" si="9"/>
        <v>0</v>
      </c>
      <c r="F330" s="991"/>
    </row>
    <row r="331" spans="1:6" s="1" customFormat="1" x14ac:dyDescent="0.2">
      <c r="A331" s="613" t="s">
        <v>1751</v>
      </c>
      <c r="B331" s="388"/>
      <c r="C331" s="388"/>
      <c r="D331" s="388"/>
      <c r="E331" s="388">
        <f t="shared" si="9"/>
        <v>0</v>
      </c>
      <c r="F331" s="991"/>
    </row>
    <row r="332" spans="1:6" s="1" customFormat="1" x14ac:dyDescent="0.2">
      <c r="A332" s="610" t="s">
        <v>985</v>
      </c>
      <c r="B332" s="388">
        <v>2</v>
      </c>
      <c r="C332" s="388"/>
      <c r="D332" s="388"/>
      <c r="E332" s="388">
        <f t="shared" si="9"/>
        <v>2</v>
      </c>
      <c r="F332" s="991"/>
    </row>
    <row r="333" spans="1:6" s="1" customFormat="1" x14ac:dyDescent="0.2">
      <c r="A333" s="612" t="s">
        <v>986</v>
      </c>
      <c r="B333" s="388"/>
      <c r="C333" s="388"/>
      <c r="D333" s="388"/>
      <c r="E333" s="388">
        <f t="shared" si="9"/>
        <v>0</v>
      </c>
      <c r="F333" s="991"/>
    </row>
    <row r="334" spans="1:6" s="1" customFormat="1" x14ac:dyDescent="0.2">
      <c r="A334" s="610" t="s">
        <v>987</v>
      </c>
      <c r="B334" s="388"/>
      <c r="C334" s="388"/>
      <c r="D334" s="411"/>
      <c r="E334" s="388">
        <f t="shared" si="9"/>
        <v>0</v>
      </c>
      <c r="F334" s="991"/>
    </row>
    <row r="335" spans="1:6" s="1" customFormat="1" x14ac:dyDescent="0.2">
      <c r="A335" s="613" t="s">
        <v>1752</v>
      </c>
      <c r="B335" s="388">
        <v>2</v>
      </c>
      <c r="C335" s="388"/>
      <c r="D335" s="388"/>
      <c r="E335" s="388">
        <f t="shared" si="9"/>
        <v>2</v>
      </c>
      <c r="F335" s="991"/>
    </row>
    <row r="336" spans="1:6" s="1" customFormat="1" x14ac:dyDescent="0.2">
      <c r="A336" s="612" t="s">
        <v>2409</v>
      </c>
      <c r="B336" s="522">
        <v>8</v>
      </c>
      <c r="C336" s="522"/>
      <c r="D336" s="522"/>
      <c r="E336" s="522">
        <f t="shared" si="9"/>
        <v>8</v>
      </c>
      <c r="F336" s="991"/>
    </row>
    <row r="337" spans="1:6" s="1" customFormat="1" x14ac:dyDescent="0.2">
      <c r="A337" s="610" t="s">
        <v>988</v>
      </c>
      <c r="B337" s="388">
        <v>46</v>
      </c>
      <c r="C337" s="388"/>
      <c r="D337" s="388"/>
      <c r="E337" s="388">
        <f t="shared" si="9"/>
        <v>46</v>
      </c>
      <c r="F337" s="991"/>
    </row>
    <row r="338" spans="1:6" s="1" customFormat="1" x14ac:dyDescent="0.2">
      <c r="A338" s="610" t="s">
        <v>989</v>
      </c>
      <c r="B338" s="388">
        <v>36</v>
      </c>
      <c r="C338" s="388"/>
      <c r="D338" s="411"/>
      <c r="E338" s="388">
        <f t="shared" si="9"/>
        <v>36</v>
      </c>
      <c r="F338" s="991"/>
    </row>
    <row r="339" spans="1:6" s="1" customFormat="1" x14ac:dyDescent="0.2">
      <c r="A339" s="612" t="s">
        <v>1951</v>
      </c>
      <c r="B339" s="388">
        <v>19</v>
      </c>
      <c r="C339" s="388"/>
      <c r="D339" s="411"/>
      <c r="E339" s="388">
        <f t="shared" si="9"/>
        <v>19</v>
      </c>
      <c r="F339" s="991"/>
    </row>
    <row r="340" spans="1:6" s="1" customFormat="1" x14ac:dyDescent="0.2">
      <c r="A340" s="610" t="s">
        <v>990</v>
      </c>
      <c r="B340" s="388">
        <v>31</v>
      </c>
      <c r="C340" s="388"/>
      <c r="D340" s="388"/>
      <c r="E340" s="388">
        <f t="shared" si="9"/>
        <v>31</v>
      </c>
      <c r="F340" s="991"/>
    </row>
    <row r="341" spans="1:6" s="1" customFormat="1" x14ac:dyDescent="0.2">
      <c r="A341" s="610" t="s">
        <v>991</v>
      </c>
      <c r="B341" s="388"/>
      <c r="C341" s="388"/>
      <c r="D341" s="411"/>
      <c r="E341" s="411">
        <f t="shared" si="9"/>
        <v>0</v>
      </c>
      <c r="F341" s="991"/>
    </row>
    <row r="342" spans="1:6" s="1" customFormat="1" x14ac:dyDescent="0.2">
      <c r="A342" s="612" t="s">
        <v>992</v>
      </c>
      <c r="B342" s="388">
        <v>4</v>
      </c>
      <c r="C342" s="388"/>
      <c r="D342" s="388"/>
      <c r="E342" s="388">
        <f t="shared" si="9"/>
        <v>4</v>
      </c>
      <c r="F342" s="991"/>
    </row>
    <row r="343" spans="1:6" s="1" customFormat="1" x14ac:dyDescent="0.2">
      <c r="A343" s="614" t="s">
        <v>1849</v>
      </c>
      <c r="B343" s="615"/>
      <c r="C343" s="615"/>
      <c r="D343" s="615"/>
      <c r="E343" s="615">
        <f t="shared" si="9"/>
        <v>0</v>
      </c>
      <c r="F343" s="992"/>
    </row>
    <row r="344" spans="1:6" s="1" customFormat="1" x14ac:dyDescent="0.2">
      <c r="A344" s="614" t="s">
        <v>993</v>
      </c>
      <c r="B344" s="615"/>
      <c r="C344" s="615"/>
      <c r="D344" s="615"/>
      <c r="E344" s="615">
        <f t="shared" si="9"/>
        <v>0</v>
      </c>
      <c r="F344" s="992"/>
    </row>
    <row r="345" spans="1:6" s="1" customFormat="1" x14ac:dyDescent="0.2">
      <c r="A345" s="612" t="s">
        <v>994</v>
      </c>
      <c r="B345" s="615"/>
      <c r="C345" s="615"/>
      <c r="D345" s="615"/>
      <c r="E345" s="615">
        <f t="shared" si="9"/>
        <v>0</v>
      </c>
      <c r="F345" s="992"/>
    </row>
    <row r="346" spans="1:6" s="1" customFormat="1" x14ac:dyDescent="0.2">
      <c r="A346" s="614" t="s">
        <v>995</v>
      </c>
      <c r="B346" s="615">
        <v>12</v>
      </c>
      <c r="C346" s="615"/>
      <c r="D346" s="615"/>
      <c r="E346" s="615">
        <f t="shared" si="9"/>
        <v>12</v>
      </c>
      <c r="F346" s="992"/>
    </row>
    <row r="347" spans="1:6" s="1" customFormat="1" x14ac:dyDescent="0.2">
      <c r="A347" s="612" t="s">
        <v>996</v>
      </c>
      <c r="B347" s="615"/>
      <c r="C347" s="615"/>
      <c r="D347" s="615"/>
      <c r="E347" s="615">
        <f t="shared" si="9"/>
        <v>0</v>
      </c>
      <c r="F347" s="992"/>
    </row>
    <row r="348" spans="1:6" s="1" customFormat="1" x14ac:dyDescent="0.2">
      <c r="A348" s="614" t="s">
        <v>997</v>
      </c>
      <c r="B348" s="615">
        <v>29</v>
      </c>
      <c r="C348" s="615"/>
      <c r="D348" s="615"/>
      <c r="E348" s="615">
        <f t="shared" si="9"/>
        <v>29</v>
      </c>
      <c r="F348" s="992"/>
    </row>
    <row r="349" spans="1:6" s="1" customFormat="1" ht="13.5" thickBot="1" x14ac:dyDescent="0.25">
      <c r="A349" s="621" t="s">
        <v>998</v>
      </c>
      <c r="B349" s="616">
        <v>13</v>
      </c>
      <c r="C349" s="616"/>
      <c r="D349" s="616"/>
      <c r="E349" s="616">
        <f t="shared" si="9"/>
        <v>13</v>
      </c>
      <c r="F349" s="993"/>
    </row>
    <row r="350" spans="1:6" s="1" customFormat="1" ht="13.5" thickBot="1" x14ac:dyDescent="0.25">
      <c r="A350" s="1987"/>
      <c r="B350" s="1987"/>
      <c r="C350" s="1987"/>
      <c r="D350" s="1987"/>
      <c r="E350" s="1987"/>
      <c r="F350" s="1987"/>
    </row>
    <row r="351" spans="1:6" s="1" customFormat="1" ht="13.5" thickBot="1" x14ac:dyDescent="0.25">
      <c r="A351" s="1986" t="s">
        <v>999</v>
      </c>
      <c r="B351" s="1986"/>
      <c r="C351" s="1986"/>
      <c r="D351" s="1986"/>
      <c r="E351" s="1986"/>
      <c r="F351" s="1986"/>
    </row>
    <row r="352" spans="1:6" s="1" customFormat="1" x14ac:dyDescent="0.2">
      <c r="A352" s="524" t="s">
        <v>1561</v>
      </c>
      <c r="B352" s="1340">
        <v>15</v>
      </c>
      <c r="C352" s="525"/>
      <c r="D352" s="526"/>
      <c r="E352" s="1032">
        <f>B352</f>
        <v>15</v>
      </c>
      <c r="F352" s="527"/>
    </row>
    <row r="353" spans="1:6" s="1" customFormat="1" x14ac:dyDescent="0.2">
      <c r="A353" s="626" t="s">
        <v>2074</v>
      </c>
      <c r="B353" s="387">
        <v>8</v>
      </c>
      <c r="C353" s="528"/>
      <c r="D353" s="627"/>
      <c r="E353" s="231">
        <f>B353</f>
        <v>8</v>
      </c>
      <c r="F353" s="627"/>
    </row>
    <row r="354" spans="1:6" s="1" customFormat="1" x14ac:dyDescent="0.2">
      <c r="A354" s="628" t="s">
        <v>1000</v>
      </c>
      <c r="B354" s="387">
        <v>21</v>
      </c>
      <c r="C354" s="522"/>
      <c r="D354" s="629"/>
      <c r="E354" s="522">
        <f t="shared" ref="E354:E360" si="10">B354-C354-D354</f>
        <v>21</v>
      </c>
      <c r="F354" s="629"/>
    </row>
    <row r="355" spans="1:6" s="1" customFormat="1" x14ac:dyDescent="0.2">
      <c r="A355" s="630" t="s">
        <v>1001</v>
      </c>
      <c r="B355" s="387"/>
      <c r="C355" s="522"/>
      <c r="D355" s="631"/>
      <c r="E355" s="522">
        <f t="shared" si="10"/>
        <v>0</v>
      </c>
      <c r="F355" s="629"/>
    </row>
    <row r="356" spans="1:6" s="1" customFormat="1" x14ac:dyDescent="0.2">
      <c r="A356" s="632" t="s">
        <v>1995</v>
      </c>
      <c r="B356" s="387">
        <v>30</v>
      </c>
      <c r="C356" s="228"/>
      <c r="D356" s="249"/>
      <c r="E356" s="522">
        <f t="shared" si="10"/>
        <v>30</v>
      </c>
      <c r="F356" s="249"/>
    </row>
    <row r="357" spans="1:6" s="1" customFormat="1" x14ac:dyDescent="0.2">
      <c r="A357" s="630" t="s">
        <v>1002</v>
      </c>
      <c r="B357" s="387"/>
      <c r="C357" s="522"/>
      <c r="D357" s="629"/>
      <c r="E357" s="522">
        <f t="shared" si="10"/>
        <v>0</v>
      </c>
      <c r="F357" s="629"/>
    </row>
    <row r="358" spans="1:6" s="1" customFormat="1" x14ac:dyDescent="0.2">
      <c r="A358" s="630" t="s">
        <v>1003</v>
      </c>
      <c r="B358" s="387"/>
      <c r="C358" s="522"/>
      <c r="D358" s="629"/>
      <c r="E358" s="522">
        <f t="shared" si="10"/>
        <v>0</v>
      </c>
      <c r="F358" s="629"/>
    </row>
    <row r="359" spans="1:6" s="1" customFormat="1" x14ac:dyDescent="0.2">
      <c r="A359" s="633" t="s">
        <v>1004</v>
      </c>
      <c r="B359" s="387"/>
      <c r="C359" s="522"/>
      <c r="D359" s="629"/>
      <c r="E359" s="530">
        <f t="shared" si="10"/>
        <v>0</v>
      </c>
      <c r="F359" s="629"/>
    </row>
    <row r="360" spans="1:6" s="1" customFormat="1" ht="13.5" thickBot="1" x14ac:dyDescent="0.25">
      <c r="A360" s="531" t="s">
        <v>1624</v>
      </c>
      <c r="B360" s="1341"/>
      <c r="C360" s="532"/>
      <c r="D360" s="533"/>
      <c r="E360" s="532">
        <f t="shared" si="10"/>
        <v>0</v>
      </c>
      <c r="F360" s="534"/>
    </row>
    <row r="361" spans="1:6" s="1" customFormat="1" ht="13.5" thickBot="1" x14ac:dyDescent="0.25">
      <c r="A361" s="1997" t="s">
        <v>1005</v>
      </c>
      <c r="B361" s="1997"/>
      <c r="C361" s="1997"/>
      <c r="D361" s="1997"/>
      <c r="E361" s="1997"/>
      <c r="F361" s="1997"/>
    </row>
    <row r="362" spans="1:6" s="1" customFormat="1" x14ac:dyDescent="0.2">
      <c r="A362" s="634" t="s">
        <v>1007</v>
      </c>
      <c r="B362" s="522"/>
      <c r="C362" s="522"/>
      <c r="D362" s="387"/>
      <c r="E362" s="387">
        <f t="shared" ref="E362:E420" si="11">B362-C362-D362</f>
        <v>0</v>
      </c>
      <c r="F362" s="991"/>
    </row>
    <row r="363" spans="1:6" s="1" customFormat="1" x14ac:dyDescent="0.2">
      <c r="A363" s="634" t="s">
        <v>2303</v>
      </c>
      <c r="B363" s="522">
        <v>20</v>
      </c>
      <c r="C363" s="522"/>
      <c r="D363" s="387"/>
      <c r="E363" s="387">
        <f t="shared" si="11"/>
        <v>20</v>
      </c>
      <c r="F363" s="991"/>
    </row>
    <row r="364" spans="1:6" s="1" customFormat="1" x14ac:dyDescent="0.2">
      <c r="A364" s="634" t="s">
        <v>2304</v>
      </c>
      <c r="B364" s="522">
        <v>4</v>
      </c>
      <c r="C364" s="522"/>
      <c r="D364" s="387"/>
      <c r="E364" s="387">
        <f t="shared" si="11"/>
        <v>4</v>
      </c>
      <c r="F364" s="991"/>
    </row>
    <row r="365" spans="1:6" s="1" customFormat="1" x14ac:dyDescent="0.2">
      <c r="A365" s="634" t="s">
        <v>2376</v>
      </c>
      <c r="B365" s="522"/>
      <c r="C365" s="522"/>
      <c r="D365" s="387"/>
      <c r="E365" s="387">
        <f>B365-C365-D365</f>
        <v>0</v>
      </c>
      <c r="F365" s="991"/>
    </row>
    <row r="366" spans="1:6" s="1" customFormat="1" x14ac:dyDescent="0.2">
      <c r="A366" s="634" t="s">
        <v>2377</v>
      </c>
      <c r="B366" s="522">
        <v>5</v>
      </c>
      <c r="C366" s="522"/>
      <c r="D366" s="387"/>
      <c r="E366" s="387">
        <f>B366-C366-D366</f>
        <v>5</v>
      </c>
      <c r="F366" s="991"/>
    </row>
    <row r="367" spans="1:6" s="1" customFormat="1" x14ac:dyDescent="0.2">
      <c r="A367" s="634" t="s">
        <v>1008</v>
      </c>
      <c r="B367" s="522"/>
      <c r="C367" s="522"/>
      <c r="D367" s="387"/>
      <c r="E367" s="387">
        <f t="shared" si="11"/>
        <v>0</v>
      </c>
      <c r="F367" s="991"/>
    </row>
    <row r="368" spans="1:6" s="1" customFormat="1" x14ac:dyDescent="0.2">
      <c r="A368" s="635" t="s">
        <v>1010</v>
      </c>
      <c r="B368" s="522">
        <v>37</v>
      </c>
      <c r="C368" s="522"/>
      <c r="D368" s="387"/>
      <c r="E368" s="387">
        <f t="shared" si="11"/>
        <v>37</v>
      </c>
      <c r="F368" s="991"/>
    </row>
    <row r="369" spans="1:6" s="1" customFormat="1" x14ac:dyDescent="0.2">
      <c r="A369" s="634" t="s">
        <v>1012</v>
      </c>
      <c r="B369" s="522"/>
      <c r="C369" s="522"/>
      <c r="D369" s="387"/>
      <c r="E369" s="387">
        <f t="shared" si="11"/>
        <v>0</v>
      </c>
      <c r="F369" s="991"/>
    </row>
    <row r="370" spans="1:6" s="1" customFormat="1" x14ac:dyDescent="0.2">
      <c r="A370" s="634" t="s">
        <v>2305</v>
      </c>
      <c r="B370" s="522">
        <v>3</v>
      </c>
      <c r="C370" s="522"/>
      <c r="D370" s="387"/>
      <c r="E370" s="387">
        <f t="shared" si="11"/>
        <v>3</v>
      </c>
      <c r="F370" s="991"/>
    </row>
    <row r="371" spans="1:6" s="1" customFormat="1" x14ac:dyDescent="0.2">
      <c r="A371" s="636" t="s">
        <v>2306</v>
      </c>
      <c r="B371" s="522"/>
      <c r="C371" s="522"/>
      <c r="D371" s="387"/>
      <c r="E371" s="387">
        <f t="shared" si="11"/>
        <v>0</v>
      </c>
      <c r="F371" s="991"/>
    </row>
    <row r="372" spans="1:6" s="1" customFormat="1" x14ac:dyDescent="0.2">
      <c r="A372" s="636" t="s">
        <v>2307</v>
      </c>
      <c r="B372" s="522">
        <v>1</v>
      </c>
      <c r="C372" s="522"/>
      <c r="D372" s="387"/>
      <c r="E372" s="387">
        <f t="shared" si="11"/>
        <v>1</v>
      </c>
      <c r="F372" s="991"/>
    </row>
    <row r="373" spans="1:6" s="1" customFormat="1" x14ac:dyDescent="0.2">
      <c r="A373" s="636" t="s">
        <v>1019</v>
      </c>
      <c r="B373" s="522">
        <v>14</v>
      </c>
      <c r="C373" s="522"/>
      <c r="D373" s="387"/>
      <c r="E373" s="387">
        <f t="shared" si="11"/>
        <v>14</v>
      </c>
      <c r="F373" s="991"/>
    </row>
    <row r="374" spans="1:6" s="80" customFormat="1" x14ac:dyDescent="0.2">
      <c r="A374" s="636" t="s">
        <v>2308</v>
      </c>
      <c r="B374" s="522">
        <v>16</v>
      </c>
      <c r="C374" s="522"/>
      <c r="D374" s="387"/>
      <c r="E374" s="387">
        <f t="shared" si="11"/>
        <v>16</v>
      </c>
      <c r="F374" s="991"/>
    </row>
    <row r="375" spans="1:6" s="80" customFormat="1" x14ac:dyDescent="0.2">
      <c r="A375" s="636" t="s">
        <v>1022</v>
      </c>
      <c r="B375" s="522">
        <v>36</v>
      </c>
      <c r="C375" s="522"/>
      <c r="D375" s="387"/>
      <c r="E375" s="387">
        <f t="shared" si="11"/>
        <v>36</v>
      </c>
      <c r="F375" s="991"/>
    </row>
    <row r="376" spans="1:6" x14ac:dyDescent="0.2">
      <c r="A376" s="636" t="s">
        <v>1023</v>
      </c>
      <c r="B376" s="522">
        <v>27</v>
      </c>
      <c r="C376" s="522"/>
      <c r="D376" s="387"/>
      <c r="E376" s="387">
        <f t="shared" si="11"/>
        <v>27</v>
      </c>
      <c r="F376" s="991"/>
    </row>
    <row r="377" spans="1:6" x14ac:dyDescent="0.2">
      <c r="A377" s="637" t="s">
        <v>1850</v>
      </c>
      <c r="B377" s="522">
        <v>79</v>
      </c>
      <c r="C377" s="522"/>
      <c r="D377" s="387"/>
      <c r="E377" s="387">
        <f t="shared" si="11"/>
        <v>79</v>
      </c>
      <c r="F377" s="991"/>
    </row>
    <row r="378" spans="1:6" s="80" customFormat="1" x14ac:dyDescent="0.2">
      <c r="A378" s="636" t="s">
        <v>2309</v>
      </c>
      <c r="B378" s="522">
        <v>26</v>
      </c>
      <c r="C378" s="522"/>
      <c r="D378" s="387"/>
      <c r="E378" s="387">
        <f t="shared" si="11"/>
        <v>26</v>
      </c>
      <c r="F378" s="991"/>
    </row>
    <row r="379" spans="1:6" s="80" customFormat="1" x14ac:dyDescent="0.2">
      <c r="A379" s="636" t="s">
        <v>1026</v>
      </c>
      <c r="B379" s="522">
        <v>20</v>
      </c>
      <c r="C379" s="522"/>
      <c r="D379" s="387"/>
      <c r="E379" s="387">
        <f t="shared" si="11"/>
        <v>20</v>
      </c>
      <c r="F379" s="991"/>
    </row>
    <row r="380" spans="1:6" s="80" customFormat="1" x14ac:dyDescent="0.2">
      <c r="A380" s="636" t="s">
        <v>1027</v>
      </c>
      <c r="B380" s="522">
        <v>78</v>
      </c>
      <c r="C380" s="522"/>
      <c r="D380" s="387"/>
      <c r="E380" s="387">
        <f t="shared" si="11"/>
        <v>78</v>
      </c>
      <c r="F380" s="991"/>
    </row>
    <row r="381" spans="1:6" s="80" customFormat="1" x14ac:dyDescent="0.2">
      <c r="A381" s="636" t="s">
        <v>1743</v>
      </c>
      <c r="B381" s="522">
        <v>22</v>
      </c>
      <c r="C381" s="522"/>
      <c r="D381" s="387"/>
      <c r="E381" s="387">
        <f t="shared" si="11"/>
        <v>22</v>
      </c>
      <c r="F381" s="991"/>
    </row>
    <row r="382" spans="1:6" s="80" customFormat="1" x14ac:dyDescent="0.2">
      <c r="A382" s="636" t="s">
        <v>2310</v>
      </c>
      <c r="B382" s="522">
        <v>8</v>
      </c>
      <c r="C382" s="522"/>
      <c r="D382" s="387"/>
      <c r="E382" s="387">
        <f t="shared" si="11"/>
        <v>8</v>
      </c>
      <c r="F382" s="991"/>
    </row>
    <row r="383" spans="1:6" s="80" customFormat="1" x14ac:dyDescent="0.2">
      <c r="A383" s="636" t="s">
        <v>1562</v>
      </c>
      <c r="B383" s="522">
        <v>50</v>
      </c>
      <c r="C383" s="522"/>
      <c r="D383" s="387"/>
      <c r="E383" s="387">
        <f t="shared" si="11"/>
        <v>50</v>
      </c>
      <c r="F383" s="991"/>
    </row>
    <row r="384" spans="1:6" s="80" customFormat="1" x14ac:dyDescent="0.2">
      <c r="A384" s="635" t="s">
        <v>1034</v>
      </c>
      <c r="B384" s="522">
        <v>10</v>
      </c>
      <c r="C384" s="522"/>
      <c r="D384" s="387"/>
      <c r="E384" s="387">
        <f t="shared" si="11"/>
        <v>10</v>
      </c>
      <c r="F384" s="991"/>
    </row>
    <row r="385" spans="1:6" s="80" customFormat="1" x14ac:dyDescent="0.2">
      <c r="A385" s="636" t="s">
        <v>1035</v>
      </c>
      <c r="B385" s="522">
        <v>25</v>
      </c>
      <c r="C385" s="522"/>
      <c r="D385" s="387"/>
      <c r="E385" s="387">
        <f t="shared" si="11"/>
        <v>25</v>
      </c>
      <c r="F385" s="991"/>
    </row>
    <row r="386" spans="1:6" x14ac:dyDescent="0.2">
      <c r="A386" s="636" t="s">
        <v>1039</v>
      </c>
      <c r="B386" s="522">
        <v>100</v>
      </c>
      <c r="C386" s="522"/>
      <c r="D386" s="387"/>
      <c r="E386" s="387">
        <f t="shared" si="11"/>
        <v>100</v>
      </c>
      <c r="F386" s="991"/>
    </row>
    <row r="387" spans="1:6" ht="14.25" customHeight="1" x14ac:dyDescent="0.2">
      <c r="A387" s="636" t="s">
        <v>2311</v>
      </c>
      <c r="B387" s="615">
        <v>6</v>
      </c>
      <c r="C387" s="615"/>
      <c r="D387" s="638"/>
      <c r="E387" s="387">
        <f t="shared" si="11"/>
        <v>6</v>
      </c>
      <c r="F387" s="992"/>
    </row>
    <row r="388" spans="1:6" ht="14.25" customHeight="1" x14ac:dyDescent="0.2">
      <c r="A388" s="636" t="s">
        <v>1041</v>
      </c>
      <c r="B388" s="615">
        <v>65</v>
      </c>
      <c r="C388" s="615"/>
      <c r="D388" s="638"/>
      <c r="E388" s="387">
        <f t="shared" si="11"/>
        <v>65</v>
      </c>
      <c r="F388" s="992"/>
    </row>
    <row r="389" spans="1:6" ht="14.25" customHeight="1" x14ac:dyDescent="0.2">
      <c r="A389" s="636" t="s">
        <v>1744</v>
      </c>
      <c r="B389" s="615">
        <v>100</v>
      </c>
      <c r="C389" s="522"/>
      <c r="D389" s="387"/>
      <c r="E389" s="387">
        <f t="shared" si="11"/>
        <v>100</v>
      </c>
      <c r="F389" s="991"/>
    </row>
    <row r="390" spans="1:6" ht="14.25" customHeight="1" x14ac:dyDescent="0.2">
      <c r="A390" s="639" t="s">
        <v>1625</v>
      </c>
      <c r="B390" s="522">
        <v>114</v>
      </c>
      <c r="C390" s="522"/>
      <c r="D390" s="387"/>
      <c r="E390" s="387">
        <f t="shared" si="11"/>
        <v>114</v>
      </c>
      <c r="F390" s="991"/>
    </row>
    <row r="391" spans="1:6" ht="14.25" customHeight="1" x14ac:dyDescent="0.2">
      <c r="A391" s="639" t="s">
        <v>2312</v>
      </c>
      <c r="B391" s="522">
        <v>2</v>
      </c>
      <c r="C391" s="522"/>
      <c r="D391" s="617"/>
      <c r="E391" s="387">
        <f t="shared" si="11"/>
        <v>2</v>
      </c>
      <c r="F391" s="991"/>
    </row>
    <row r="392" spans="1:6" ht="14.25" customHeight="1" x14ac:dyDescent="0.2">
      <c r="A392" s="639" t="s">
        <v>1626</v>
      </c>
      <c r="B392" s="522">
        <v>25</v>
      </c>
      <c r="C392" s="522"/>
      <c r="D392" s="617"/>
      <c r="E392" s="387">
        <f t="shared" si="11"/>
        <v>25</v>
      </c>
      <c r="F392" s="991"/>
    </row>
    <row r="393" spans="1:6" ht="14.25" customHeight="1" x14ac:dyDescent="0.2">
      <c r="A393" s="636" t="s">
        <v>1047</v>
      </c>
      <c r="B393" s="522">
        <v>26</v>
      </c>
      <c r="C393" s="522"/>
      <c r="D393" s="617"/>
      <c r="E393" s="387">
        <f t="shared" si="11"/>
        <v>26</v>
      </c>
      <c r="F393" s="991"/>
    </row>
    <row r="394" spans="1:6" ht="14.25" customHeight="1" x14ac:dyDescent="0.2">
      <c r="A394" s="636" t="s">
        <v>1050</v>
      </c>
      <c r="B394" s="522">
        <v>71</v>
      </c>
      <c r="C394" s="522"/>
      <c r="D394" s="387"/>
      <c r="E394" s="387">
        <f t="shared" si="11"/>
        <v>71</v>
      </c>
      <c r="F394" s="991"/>
    </row>
    <row r="395" spans="1:6" ht="14.25" customHeight="1" x14ac:dyDescent="0.2">
      <c r="A395" s="636" t="s">
        <v>1563</v>
      </c>
      <c r="B395" s="228">
        <v>45</v>
      </c>
      <c r="C395" s="228"/>
      <c r="D395" s="253"/>
      <c r="E395" s="387">
        <f t="shared" si="11"/>
        <v>45</v>
      </c>
      <c r="F395" s="229"/>
    </row>
    <row r="396" spans="1:6" ht="14.25" customHeight="1" x14ac:dyDescent="0.2">
      <c r="A396" s="238" t="s">
        <v>1052</v>
      </c>
      <c r="B396" s="522">
        <v>33</v>
      </c>
      <c r="C396" s="522"/>
      <c r="D396" s="387"/>
      <c r="E396" s="387">
        <f t="shared" si="11"/>
        <v>33</v>
      </c>
      <c r="F396" s="991"/>
    </row>
    <row r="397" spans="1:6" ht="14.25" customHeight="1" x14ac:dyDescent="0.2">
      <c r="A397" s="636" t="s">
        <v>1054</v>
      </c>
      <c r="B397" s="522">
        <v>14</v>
      </c>
      <c r="C397" s="522"/>
      <c r="D397" s="387"/>
      <c r="E397" s="387">
        <f t="shared" si="11"/>
        <v>14</v>
      </c>
      <c r="F397" s="991"/>
    </row>
    <row r="398" spans="1:6" ht="14.25" customHeight="1" x14ac:dyDescent="0.2">
      <c r="A398" s="636" t="s">
        <v>1055</v>
      </c>
      <c r="B398" s="522">
        <v>90</v>
      </c>
      <c r="C398" s="522"/>
      <c r="D398" s="387"/>
      <c r="E398" s="387">
        <f t="shared" si="11"/>
        <v>90</v>
      </c>
      <c r="F398" s="991"/>
    </row>
    <row r="399" spans="1:6" s="1" customFormat="1" ht="14.25" customHeight="1" x14ac:dyDescent="0.2">
      <c r="A399" s="636" t="s">
        <v>2313</v>
      </c>
      <c r="B399" s="522">
        <v>4</v>
      </c>
      <c r="C399" s="522"/>
      <c r="D399" s="387"/>
      <c r="E399" s="387">
        <f t="shared" si="11"/>
        <v>4</v>
      </c>
      <c r="F399" s="991"/>
    </row>
    <row r="400" spans="1:6" s="1" customFormat="1" ht="14.25" customHeight="1" x14ac:dyDescent="0.2">
      <c r="A400" s="636" t="s">
        <v>1059</v>
      </c>
      <c r="B400" s="522">
        <v>50</v>
      </c>
      <c r="C400" s="522"/>
      <c r="D400" s="387"/>
      <c r="E400" s="387">
        <f t="shared" si="11"/>
        <v>50</v>
      </c>
      <c r="F400" s="991"/>
    </row>
    <row r="401" spans="1:6" ht="14.25" customHeight="1" x14ac:dyDescent="0.2">
      <c r="A401" s="636" t="s">
        <v>2314</v>
      </c>
      <c r="B401" s="522">
        <v>4</v>
      </c>
      <c r="C401" s="522"/>
      <c r="D401" s="387"/>
      <c r="E401" s="387">
        <f t="shared" si="11"/>
        <v>4</v>
      </c>
      <c r="F401" s="1019"/>
    </row>
    <row r="402" spans="1:6" ht="14.25" customHeight="1" x14ac:dyDescent="0.2">
      <c r="A402" s="636" t="s">
        <v>1065</v>
      </c>
      <c r="B402" s="522">
        <v>49</v>
      </c>
      <c r="C402" s="522"/>
      <c r="D402" s="387"/>
      <c r="E402" s="387">
        <f t="shared" si="11"/>
        <v>49</v>
      </c>
      <c r="F402" s="369"/>
    </row>
    <row r="403" spans="1:6" ht="14.25" customHeight="1" x14ac:dyDescent="0.2">
      <c r="A403" s="636" t="s">
        <v>1066</v>
      </c>
      <c r="B403" s="522">
        <v>33</v>
      </c>
      <c r="C403" s="522"/>
      <c r="D403" s="387"/>
      <c r="E403" s="387">
        <f t="shared" si="11"/>
        <v>33</v>
      </c>
      <c r="F403" s="992"/>
    </row>
    <row r="404" spans="1:6" x14ac:dyDescent="0.2">
      <c r="A404" s="636" t="s">
        <v>1067</v>
      </c>
      <c r="B404" s="522"/>
      <c r="C404" s="522"/>
      <c r="D404" s="387"/>
      <c r="E404" s="387">
        <f t="shared" si="11"/>
        <v>0</v>
      </c>
      <c r="F404" s="992"/>
    </row>
    <row r="405" spans="1:6" x14ac:dyDescent="0.2">
      <c r="A405" s="636" t="s">
        <v>1069</v>
      </c>
      <c r="B405" s="522">
        <v>3</v>
      </c>
      <c r="C405" s="522"/>
      <c r="D405" s="387"/>
      <c r="E405" s="387">
        <f t="shared" si="11"/>
        <v>3</v>
      </c>
      <c r="F405" s="992"/>
    </row>
    <row r="406" spans="1:6" x14ac:dyDescent="0.2">
      <c r="A406" s="640" t="s">
        <v>1071</v>
      </c>
      <c r="B406" s="522">
        <v>18</v>
      </c>
      <c r="C406" s="522"/>
      <c r="D406" s="387"/>
      <c r="E406" s="387">
        <f t="shared" si="11"/>
        <v>18</v>
      </c>
      <c r="F406" s="992"/>
    </row>
    <row r="407" spans="1:6" x14ac:dyDescent="0.2">
      <c r="A407" s="640" t="s">
        <v>1072</v>
      </c>
      <c r="B407" s="522">
        <v>15</v>
      </c>
      <c r="C407" s="522"/>
      <c r="D407" s="387"/>
      <c r="E407" s="387">
        <f t="shared" si="11"/>
        <v>15</v>
      </c>
      <c r="F407" s="992"/>
    </row>
    <row r="408" spans="1:6" x14ac:dyDescent="0.2">
      <c r="A408" s="635" t="s">
        <v>1073</v>
      </c>
      <c r="B408" s="522"/>
      <c r="C408" s="522"/>
      <c r="D408" s="387"/>
      <c r="E408" s="387">
        <f t="shared" si="11"/>
        <v>0</v>
      </c>
      <c r="F408" s="991"/>
    </row>
    <row r="409" spans="1:6" x14ac:dyDescent="0.2">
      <c r="A409" s="636" t="s">
        <v>1075</v>
      </c>
      <c r="B409" s="522">
        <v>15</v>
      </c>
      <c r="C409" s="522"/>
      <c r="D409" s="387"/>
      <c r="E409" s="387">
        <f t="shared" si="11"/>
        <v>15</v>
      </c>
      <c r="F409" s="992"/>
    </row>
    <row r="410" spans="1:6" x14ac:dyDescent="0.2">
      <c r="A410" s="636" t="s">
        <v>1079</v>
      </c>
      <c r="B410" s="522">
        <v>16</v>
      </c>
      <c r="C410" s="522"/>
      <c r="D410" s="387"/>
      <c r="E410" s="387">
        <f t="shared" si="11"/>
        <v>16</v>
      </c>
      <c r="F410" s="992"/>
    </row>
    <row r="411" spans="1:6" x14ac:dyDescent="0.2">
      <c r="A411" s="635" t="s">
        <v>1083</v>
      </c>
      <c r="B411" s="522">
        <v>10</v>
      </c>
      <c r="C411" s="522"/>
      <c r="D411" s="387"/>
      <c r="E411" s="387">
        <f t="shared" si="11"/>
        <v>10</v>
      </c>
      <c r="F411" s="991"/>
    </row>
    <row r="412" spans="1:6" x14ac:dyDescent="0.2">
      <c r="A412" s="636" t="s">
        <v>1084</v>
      </c>
      <c r="B412" s="522"/>
      <c r="C412" s="522"/>
      <c r="D412" s="387"/>
      <c r="E412" s="387">
        <f t="shared" si="11"/>
        <v>0</v>
      </c>
      <c r="F412" s="992"/>
    </row>
    <row r="413" spans="1:6" x14ac:dyDescent="0.2">
      <c r="A413" s="636" t="s">
        <v>1086</v>
      </c>
      <c r="B413" s="522"/>
      <c r="C413" s="522"/>
      <c r="D413" s="387"/>
      <c r="E413" s="387">
        <f t="shared" si="11"/>
        <v>0</v>
      </c>
      <c r="F413" s="992"/>
    </row>
    <row r="414" spans="1:6" x14ac:dyDescent="0.2">
      <c r="A414" s="636" t="s">
        <v>1089</v>
      </c>
      <c r="B414" s="522">
        <v>4</v>
      </c>
      <c r="C414" s="522"/>
      <c r="D414" s="387"/>
      <c r="E414" s="387">
        <f t="shared" si="11"/>
        <v>4</v>
      </c>
      <c r="F414" s="992"/>
    </row>
    <row r="415" spans="1:6" x14ac:dyDescent="0.2">
      <c r="A415" s="636" t="s">
        <v>1090</v>
      </c>
      <c r="B415" s="522">
        <v>17</v>
      </c>
      <c r="C415" s="522"/>
      <c r="D415" s="387"/>
      <c r="E415" s="387">
        <f t="shared" si="11"/>
        <v>17</v>
      </c>
      <c r="F415" s="992"/>
    </row>
    <row r="416" spans="1:6" x14ac:dyDescent="0.2">
      <c r="A416" s="635" t="s">
        <v>1093</v>
      </c>
      <c r="B416" s="522">
        <v>88</v>
      </c>
      <c r="C416" s="522"/>
      <c r="D416" s="387"/>
      <c r="E416" s="387">
        <f t="shared" si="11"/>
        <v>88</v>
      </c>
      <c r="F416" s="991"/>
    </row>
    <row r="417" spans="1:6" x14ac:dyDescent="0.2">
      <c r="A417" s="636" t="s">
        <v>1095</v>
      </c>
      <c r="B417" s="522">
        <v>73</v>
      </c>
      <c r="C417" s="522"/>
      <c r="D417" s="387"/>
      <c r="E417" s="387">
        <f t="shared" si="11"/>
        <v>73</v>
      </c>
      <c r="F417" s="992"/>
    </row>
    <row r="418" spans="1:6" x14ac:dyDescent="0.2">
      <c r="A418" s="635" t="s">
        <v>1096</v>
      </c>
      <c r="B418" s="522">
        <v>90</v>
      </c>
      <c r="C418" s="522"/>
      <c r="D418" s="387"/>
      <c r="E418" s="387">
        <f t="shared" si="11"/>
        <v>90</v>
      </c>
      <c r="F418" s="991"/>
    </row>
    <row r="419" spans="1:6" x14ac:dyDescent="0.2">
      <c r="A419" s="636" t="s">
        <v>1098</v>
      </c>
      <c r="B419" s="522">
        <v>73</v>
      </c>
      <c r="C419" s="522"/>
      <c r="D419" s="387"/>
      <c r="E419" s="387">
        <f t="shared" si="11"/>
        <v>73</v>
      </c>
      <c r="F419" s="992"/>
    </row>
    <row r="420" spans="1:6" ht="13.5" thickBot="1" x14ac:dyDescent="0.25">
      <c r="A420" s="636" t="s">
        <v>1099</v>
      </c>
      <c r="B420" s="522">
        <v>95</v>
      </c>
      <c r="C420" s="522"/>
      <c r="D420" s="387"/>
      <c r="E420" s="387">
        <f t="shared" si="11"/>
        <v>95</v>
      </c>
      <c r="F420" s="992"/>
    </row>
    <row r="421" spans="1:6" ht="13.5" thickBot="1" x14ac:dyDescent="0.25">
      <c r="A421" s="1998" t="s">
        <v>1102</v>
      </c>
      <c r="B421" s="1998"/>
      <c r="C421" s="1998"/>
      <c r="D421" s="1998"/>
      <c r="E421" s="1998"/>
      <c r="F421" s="1998"/>
    </row>
    <row r="422" spans="1:6" x14ac:dyDescent="0.2">
      <c r="A422" s="238" t="s">
        <v>1103</v>
      </c>
      <c r="B422" s="228"/>
      <c r="C422" s="228"/>
      <c r="D422" s="228"/>
      <c r="E422" s="228">
        <f t="shared" ref="E422:E427" si="12">B422-C422-D422</f>
        <v>0</v>
      </c>
      <c r="F422" s="228"/>
    </row>
    <row r="423" spans="1:6" x14ac:dyDescent="0.2">
      <c r="A423" s="238" t="s">
        <v>1109</v>
      </c>
      <c r="B423" s="228"/>
      <c r="C423" s="228"/>
      <c r="D423" s="228"/>
      <c r="E423" s="228">
        <f t="shared" si="12"/>
        <v>0</v>
      </c>
      <c r="F423" s="228"/>
    </row>
    <row r="424" spans="1:6" x14ac:dyDescent="0.2">
      <c r="A424" s="635" t="s">
        <v>1110</v>
      </c>
      <c r="B424" s="522">
        <v>5</v>
      </c>
      <c r="C424" s="522"/>
      <c r="D424" s="522"/>
      <c r="E424" s="228">
        <f t="shared" si="12"/>
        <v>5</v>
      </c>
      <c r="F424" s="522"/>
    </row>
    <row r="425" spans="1:6" x14ac:dyDescent="0.2">
      <c r="A425" s="635" t="s">
        <v>1111</v>
      </c>
      <c r="B425" s="522">
        <v>39</v>
      </c>
      <c r="C425" s="522"/>
      <c r="D425" s="522"/>
      <c r="E425" s="228">
        <f t="shared" si="12"/>
        <v>39</v>
      </c>
      <c r="F425" s="522"/>
    </row>
    <row r="426" spans="1:6" x14ac:dyDescent="0.2">
      <c r="A426" s="635" t="s">
        <v>1113</v>
      </c>
      <c r="B426" s="522"/>
      <c r="C426" s="522"/>
      <c r="D426" s="522"/>
      <c r="E426" s="228">
        <f t="shared" si="12"/>
        <v>0</v>
      </c>
      <c r="F426" s="522"/>
    </row>
    <row r="427" spans="1:6" ht="13.5" thickBot="1" x14ac:dyDescent="0.25">
      <c r="A427" s="635" t="s">
        <v>1115</v>
      </c>
      <c r="B427" s="522">
        <v>42</v>
      </c>
      <c r="C427" s="522"/>
      <c r="D427" s="522"/>
      <c r="E427" s="228">
        <f t="shared" si="12"/>
        <v>42</v>
      </c>
      <c r="F427" s="522"/>
    </row>
    <row r="428" spans="1:6" ht="13.5" thickBot="1" x14ac:dyDescent="0.25">
      <c r="A428" s="1994" t="s">
        <v>1118</v>
      </c>
      <c r="B428" s="1994"/>
      <c r="C428" s="1994"/>
      <c r="D428" s="1994"/>
      <c r="E428" s="1994"/>
      <c r="F428" s="1994"/>
    </row>
    <row r="429" spans="1:6" x14ac:dyDescent="0.2">
      <c r="A429" s="215" t="s">
        <v>1119</v>
      </c>
      <c r="B429" s="226"/>
      <c r="C429" s="226"/>
      <c r="D429" s="226"/>
      <c r="E429" s="257">
        <f t="shared" ref="E429:E435" si="13">B429-C429-D429</f>
        <v>0</v>
      </c>
      <c r="F429" s="226"/>
    </row>
    <row r="430" spans="1:6" x14ac:dyDescent="0.2">
      <c r="A430" s="238" t="s">
        <v>1120</v>
      </c>
      <c r="B430" s="522"/>
      <c r="C430" s="522"/>
      <c r="D430" s="522"/>
      <c r="E430" s="629">
        <f t="shared" si="13"/>
        <v>0</v>
      </c>
      <c r="F430" s="522"/>
    </row>
    <row r="431" spans="1:6" x14ac:dyDescent="0.2">
      <c r="A431" s="258" t="s">
        <v>1121</v>
      </c>
      <c r="B431" s="522">
        <v>1</v>
      </c>
      <c r="C431" s="522"/>
      <c r="D431" s="522"/>
      <c r="E431" s="629">
        <f t="shared" si="13"/>
        <v>1</v>
      </c>
      <c r="F431" s="522"/>
    </row>
    <row r="432" spans="1:6" x14ac:dyDescent="0.2">
      <c r="A432" s="238" t="s">
        <v>1122</v>
      </c>
      <c r="B432" s="522"/>
      <c r="C432" s="522"/>
      <c r="D432" s="522"/>
      <c r="E432" s="629">
        <f t="shared" si="13"/>
        <v>0</v>
      </c>
      <c r="F432" s="522"/>
    </row>
    <row r="433" spans="1:6" x14ac:dyDescent="0.2">
      <c r="A433" s="635" t="s">
        <v>1123</v>
      </c>
      <c r="B433" s="522">
        <v>15</v>
      </c>
      <c r="C433" s="522"/>
      <c r="D433" s="522"/>
      <c r="E433" s="629">
        <f t="shared" si="13"/>
        <v>15</v>
      </c>
      <c r="F433" s="522"/>
    </row>
    <row r="434" spans="1:6" x14ac:dyDescent="0.2">
      <c r="A434" s="635" t="s">
        <v>1124</v>
      </c>
      <c r="B434" s="522"/>
      <c r="C434" s="522"/>
      <c r="D434" s="522"/>
      <c r="E434" s="629">
        <f t="shared" si="13"/>
        <v>0</v>
      </c>
      <c r="F434" s="522"/>
    </row>
    <row r="435" spans="1:6" s="1" customFormat="1" ht="13.5" thickBot="1" x14ac:dyDescent="0.25">
      <c r="A435" s="621" t="s">
        <v>1125</v>
      </c>
      <c r="B435" s="1970">
        <v>10</v>
      </c>
      <c r="C435" s="609"/>
      <c r="D435" s="609"/>
      <c r="E435" s="260">
        <f t="shared" si="13"/>
        <v>10</v>
      </c>
      <c r="F435" s="609"/>
    </row>
    <row r="436" spans="1:6" s="1" customFormat="1" ht="13.5" thickBot="1" x14ac:dyDescent="0.25">
      <c r="A436" s="1997" t="s">
        <v>1129</v>
      </c>
      <c r="B436" s="1997"/>
      <c r="C436" s="1997"/>
      <c r="D436" s="1997"/>
      <c r="E436" s="1997"/>
      <c r="F436" s="1997"/>
    </row>
    <row r="437" spans="1:6" s="1" customFormat="1" x14ac:dyDescent="0.2">
      <c r="A437" s="215" t="s">
        <v>1130</v>
      </c>
      <c r="B437" s="216">
        <v>27</v>
      </c>
      <c r="C437" s="216"/>
      <c r="D437" s="216"/>
      <c r="E437" s="216">
        <f t="shared" ref="E437:E502" si="14">B437-C437-D437</f>
        <v>27</v>
      </c>
      <c r="F437" s="225"/>
    </row>
    <row r="438" spans="1:6" s="1" customFormat="1" x14ac:dyDescent="0.2">
      <c r="A438" s="238" t="s">
        <v>2133</v>
      </c>
      <c r="B438" s="228"/>
      <c r="C438" s="228"/>
      <c r="D438" s="228"/>
      <c r="E438" s="522">
        <f t="shared" si="14"/>
        <v>0</v>
      </c>
      <c r="F438" s="229"/>
    </row>
    <row r="439" spans="1:6" s="1" customFormat="1" x14ac:dyDescent="0.2">
      <c r="A439" s="636" t="s">
        <v>1131</v>
      </c>
      <c r="B439" s="522">
        <v>9</v>
      </c>
      <c r="C439" s="522"/>
      <c r="D439" s="522"/>
      <c r="E439" s="522">
        <f t="shared" si="14"/>
        <v>9</v>
      </c>
      <c r="F439" s="991"/>
    </row>
    <row r="440" spans="1:6" s="1" customFormat="1" x14ac:dyDescent="0.2">
      <c r="A440" s="636" t="s">
        <v>1132</v>
      </c>
      <c r="B440" s="522">
        <v>16</v>
      </c>
      <c r="C440" s="522"/>
      <c r="D440" s="522"/>
      <c r="E440" s="522">
        <f t="shared" si="14"/>
        <v>16</v>
      </c>
      <c r="F440" s="991"/>
    </row>
    <row r="441" spans="1:6" s="1" customFormat="1" x14ac:dyDescent="0.2">
      <c r="A441" s="635" t="s">
        <v>1133</v>
      </c>
      <c r="B441" s="1342">
        <v>47</v>
      </c>
      <c r="C441" s="522"/>
      <c r="D441" s="522"/>
      <c r="E441" s="522">
        <f t="shared" si="14"/>
        <v>47</v>
      </c>
      <c r="F441" s="991"/>
    </row>
    <row r="442" spans="1:6" s="1" customFormat="1" x14ac:dyDescent="0.2">
      <c r="A442" s="636" t="s">
        <v>1134</v>
      </c>
      <c r="B442" s="1342">
        <v>44</v>
      </c>
      <c r="C442" s="522"/>
      <c r="D442" s="522"/>
      <c r="E442" s="522">
        <f t="shared" si="14"/>
        <v>44</v>
      </c>
      <c r="F442" s="991"/>
    </row>
    <row r="443" spans="1:6" s="1" customFormat="1" x14ac:dyDescent="0.2">
      <c r="A443" s="635" t="s">
        <v>1135</v>
      </c>
      <c r="B443" s="1342">
        <v>50</v>
      </c>
      <c r="C443" s="522"/>
      <c r="D443" s="522"/>
      <c r="E443" s="522">
        <f t="shared" si="14"/>
        <v>50</v>
      </c>
      <c r="F443" s="991"/>
    </row>
    <row r="444" spans="1:6" s="1" customFormat="1" x14ac:dyDescent="0.2">
      <c r="A444" s="636" t="s">
        <v>1136</v>
      </c>
      <c r="B444" s="1342">
        <v>10</v>
      </c>
      <c r="C444" s="522"/>
      <c r="D444" s="522"/>
      <c r="E444" s="522">
        <f t="shared" si="14"/>
        <v>10</v>
      </c>
      <c r="F444" s="991"/>
    </row>
    <row r="445" spans="1:6" s="1" customFormat="1" x14ac:dyDescent="0.2">
      <c r="A445" s="636" t="s">
        <v>1137</v>
      </c>
      <c r="B445" s="1342">
        <v>79</v>
      </c>
      <c r="C445" s="522"/>
      <c r="D445" s="522"/>
      <c r="E445" s="522">
        <f t="shared" si="14"/>
        <v>79</v>
      </c>
      <c r="F445" s="991"/>
    </row>
    <row r="446" spans="1:6" s="1" customFormat="1" x14ac:dyDescent="0.2">
      <c r="A446" s="636" t="s">
        <v>1138</v>
      </c>
      <c r="B446" s="1342">
        <v>83</v>
      </c>
      <c r="C446" s="522"/>
      <c r="D446" s="522"/>
      <c r="E446" s="522">
        <f t="shared" si="14"/>
        <v>83</v>
      </c>
      <c r="F446" s="991"/>
    </row>
    <row r="447" spans="1:6" s="1" customFormat="1" x14ac:dyDescent="0.2">
      <c r="A447" s="635" t="s">
        <v>1139</v>
      </c>
      <c r="B447" s="1342">
        <v>129</v>
      </c>
      <c r="C447" s="522"/>
      <c r="D447" s="530"/>
      <c r="E447" s="522">
        <f t="shared" si="14"/>
        <v>129</v>
      </c>
      <c r="F447" s="991"/>
    </row>
    <row r="448" spans="1:6" s="1" customFormat="1" x14ac:dyDescent="0.2">
      <c r="A448" s="636" t="s">
        <v>1140</v>
      </c>
      <c r="B448" s="1342">
        <v>82</v>
      </c>
      <c r="C448" s="522"/>
      <c r="D448" s="522"/>
      <c r="E448" s="522">
        <f t="shared" si="14"/>
        <v>82</v>
      </c>
      <c r="F448" s="991"/>
    </row>
    <row r="449" spans="1:6" s="80" customFormat="1" x14ac:dyDescent="0.2">
      <c r="A449" s="635" t="s">
        <v>2378</v>
      </c>
      <c r="B449" s="522">
        <v>20</v>
      </c>
      <c r="C449" s="522"/>
      <c r="D449" s="522"/>
      <c r="E449" s="522">
        <f>B449-C449-D449</f>
        <v>20</v>
      </c>
      <c r="F449" s="991"/>
    </row>
    <row r="450" spans="1:6" s="1" customFormat="1" x14ac:dyDescent="0.2">
      <c r="A450" s="636" t="s">
        <v>1141</v>
      </c>
      <c r="B450" s="1342"/>
      <c r="C450" s="522"/>
      <c r="D450" s="522"/>
      <c r="E450" s="522">
        <f t="shared" si="14"/>
        <v>0</v>
      </c>
      <c r="F450" s="991"/>
    </row>
    <row r="451" spans="1:6" s="1" customFormat="1" x14ac:dyDescent="0.2">
      <c r="A451" s="635" t="s">
        <v>1142</v>
      </c>
      <c r="B451" s="1342">
        <v>19</v>
      </c>
      <c r="C451" s="522"/>
      <c r="D451" s="522"/>
      <c r="E451" s="522">
        <f t="shared" si="14"/>
        <v>19</v>
      </c>
      <c r="F451" s="991"/>
    </row>
    <row r="452" spans="1:6" s="1" customFormat="1" x14ac:dyDescent="0.2">
      <c r="A452" s="637" t="s">
        <v>1143</v>
      </c>
      <c r="B452" s="1342">
        <v>21</v>
      </c>
      <c r="C452" s="522"/>
      <c r="D452" s="522"/>
      <c r="E452" s="522">
        <f t="shared" si="14"/>
        <v>21</v>
      </c>
      <c r="F452" s="991"/>
    </row>
    <row r="453" spans="1:6" s="1" customFormat="1" x14ac:dyDescent="0.2">
      <c r="A453" s="637" t="s">
        <v>1177</v>
      </c>
      <c r="B453" s="1342">
        <v>20</v>
      </c>
      <c r="C453" s="522"/>
      <c r="D453" s="522"/>
      <c r="E453" s="522">
        <f>B453-C453-D453</f>
        <v>20</v>
      </c>
      <c r="F453" s="991"/>
    </row>
    <row r="454" spans="1:6" s="1" customFormat="1" x14ac:dyDescent="0.2">
      <c r="A454" s="635" t="s">
        <v>1147</v>
      </c>
      <c r="B454" s="1342">
        <v>21</v>
      </c>
      <c r="C454" s="522"/>
      <c r="D454" s="522"/>
      <c r="E454" s="522">
        <f t="shared" si="14"/>
        <v>21</v>
      </c>
      <c r="F454" s="991"/>
    </row>
    <row r="455" spans="1:6" s="1" customFormat="1" x14ac:dyDescent="0.2">
      <c r="A455" s="635" t="s">
        <v>1852</v>
      </c>
      <c r="B455" s="1342">
        <v>99</v>
      </c>
      <c r="C455" s="522"/>
      <c r="D455" s="522"/>
      <c r="E455" s="522">
        <f t="shared" si="14"/>
        <v>99</v>
      </c>
      <c r="F455" s="1033"/>
    </row>
    <row r="456" spans="1:6" s="1" customFormat="1" x14ac:dyDescent="0.2">
      <c r="A456" s="635" t="s">
        <v>1148</v>
      </c>
      <c r="B456" s="1342">
        <v>155</v>
      </c>
      <c r="C456" s="522"/>
      <c r="D456" s="522"/>
      <c r="E456" s="522">
        <f t="shared" si="14"/>
        <v>155</v>
      </c>
      <c r="F456" s="1033"/>
    </row>
    <row r="457" spans="1:6" s="1" customFormat="1" x14ac:dyDescent="0.2">
      <c r="A457" s="635" t="s">
        <v>1149</v>
      </c>
      <c r="B457" s="1342">
        <v>58</v>
      </c>
      <c r="C457" s="522"/>
      <c r="D457" s="522"/>
      <c r="E457" s="522">
        <f t="shared" si="14"/>
        <v>58</v>
      </c>
      <c r="F457" s="991"/>
    </row>
    <row r="458" spans="1:6" s="1" customFormat="1" x14ac:dyDescent="0.2">
      <c r="A458" s="636" t="s">
        <v>1150</v>
      </c>
      <c r="B458" s="1342">
        <v>10</v>
      </c>
      <c r="C458" s="522"/>
      <c r="D458" s="522"/>
      <c r="E458" s="522">
        <f t="shared" si="14"/>
        <v>10</v>
      </c>
      <c r="F458" s="991"/>
    </row>
    <row r="459" spans="1:6" s="1" customFormat="1" x14ac:dyDescent="0.2">
      <c r="A459" s="635" t="s">
        <v>1151</v>
      </c>
      <c r="B459" s="1342">
        <v>13</v>
      </c>
      <c r="C459" s="522"/>
      <c r="D459" s="522"/>
      <c r="E459" s="522">
        <f t="shared" si="14"/>
        <v>13</v>
      </c>
      <c r="F459" s="991"/>
    </row>
    <row r="460" spans="1:6" s="1" customFormat="1" x14ac:dyDescent="0.2">
      <c r="A460" s="636" t="s">
        <v>1152</v>
      </c>
      <c r="B460" s="1342"/>
      <c r="C460" s="522"/>
      <c r="D460" s="530"/>
      <c r="E460" s="522">
        <f t="shared" si="14"/>
        <v>0</v>
      </c>
      <c r="F460" s="991"/>
    </row>
    <row r="461" spans="1:6" s="1" customFormat="1" x14ac:dyDescent="0.2">
      <c r="A461" s="636" t="s">
        <v>1153</v>
      </c>
      <c r="B461" s="1342">
        <v>28</v>
      </c>
      <c r="C461" s="522"/>
      <c r="D461" s="522"/>
      <c r="E461" s="522">
        <f t="shared" si="14"/>
        <v>28</v>
      </c>
      <c r="F461" s="991"/>
    </row>
    <row r="462" spans="1:6" s="1" customFormat="1" x14ac:dyDescent="0.2">
      <c r="A462" s="635" t="s">
        <v>1154</v>
      </c>
      <c r="B462" s="1342"/>
      <c r="C462" s="522"/>
      <c r="D462" s="522"/>
      <c r="E462" s="522">
        <f t="shared" si="14"/>
        <v>0</v>
      </c>
      <c r="F462" s="991"/>
    </row>
    <row r="463" spans="1:6" s="1" customFormat="1" x14ac:dyDescent="0.2">
      <c r="A463" s="635" t="s">
        <v>1155</v>
      </c>
      <c r="B463" s="1342">
        <v>22</v>
      </c>
      <c r="C463" s="522"/>
      <c r="D463" s="530"/>
      <c r="E463" s="522">
        <f t="shared" si="14"/>
        <v>22</v>
      </c>
      <c r="F463" s="991"/>
    </row>
    <row r="464" spans="1:6" s="1" customFormat="1" x14ac:dyDescent="0.2">
      <c r="A464" s="635" t="s">
        <v>1156</v>
      </c>
      <c r="B464" s="1342">
        <v>84</v>
      </c>
      <c r="C464" s="522"/>
      <c r="D464" s="530"/>
      <c r="E464" s="522">
        <f t="shared" si="14"/>
        <v>84</v>
      </c>
      <c r="F464" s="991"/>
    </row>
    <row r="465" spans="1:6" s="1" customFormat="1" x14ac:dyDescent="0.2">
      <c r="A465" s="636" t="s">
        <v>1157</v>
      </c>
      <c r="B465" s="1342"/>
      <c r="C465" s="522"/>
      <c r="D465" s="522"/>
      <c r="E465" s="522">
        <f t="shared" si="14"/>
        <v>0</v>
      </c>
      <c r="F465" s="991"/>
    </row>
    <row r="466" spans="1:6" s="1" customFormat="1" x14ac:dyDescent="0.2">
      <c r="A466" s="636" t="s">
        <v>1158</v>
      </c>
      <c r="B466" s="1342">
        <v>25</v>
      </c>
      <c r="C466" s="522"/>
      <c r="D466" s="522"/>
      <c r="E466" s="522">
        <f t="shared" si="14"/>
        <v>25</v>
      </c>
      <c r="F466" s="991"/>
    </row>
    <row r="467" spans="1:6" s="1" customFormat="1" x14ac:dyDescent="0.2">
      <c r="A467" s="636" t="s">
        <v>1159</v>
      </c>
      <c r="B467" s="1342">
        <v>9</v>
      </c>
      <c r="C467" s="522"/>
      <c r="D467" s="522"/>
      <c r="E467" s="522">
        <f t="shared" si="14"/>
        <v>9</v>
      </c>
      <c r="F467" s="991"/>
    </row>
    <row r="468" spans="1:6" s="1" customFormat="1" x14ac:dyDescent="0.2">
      <c r="A468" s="636" t="s">
        <v>1160</v>
      </c>
      <c r="B468" s="1342">
        <v>10</v>
      </c>
      <c r="C468" s="522"/>
      <c r="D468" s="522"/>
      <c r="E468" s="522">
        <f t="shared" si="14"/>
        <v>10</v>
      </c>
      <c r="F468" s="991"/>
    </row>
    <row r="469" spans="1:6" s="1" customFormat="1" x14ac:dyDescent="0.2">
      <c r="A469" s="635" t="s">
        <v>1161</v>
      </c>
      <c r="B469" s="1342">
        <v>40</v>
      </c>
      <c r="C469" s="522"/>
      <c r="D469" s="522"/>
      <c r="E469" s="522">
        <f t="shared" si="14"/>
        <v>40</v>
      </c>
      <c r="F469" s="991"/>
    </row>
    <row r="470" spans="1:6" s="1" customFormat="1" x14ac:dyDescent="0.2">
      <c r="A470" s="636" t="s">
        <v>1162</v>
      </c>
      <c r="B470" s="1342"/>
      <c r="C470" s="522"/>
      <c r="D470" s="522"/>
      <c r="E470" s="522">
        <f t="shared" si="14"/>
        <v>0</v>
      </c>
      <c r="F470" s="1033"/>
    </row>
    <row r="471" spans="1:6" s="1" customFormat="1" x14ac:dyDescent="0.2">
      <c r="A471" s="635" t="s">
        <v>1163</v>
      </c>
      <c r="B471" s="1342"/>
      <c r="C471" s="522"/>
      <c r="D471" s="522"/>
      <c r="E471" s="522">
        <f t="shared" si="14"/>
        <v>0</v>
      </c>
      <c r="F471" s="991"/>
    </row>
    <row r="472" spans="1:6" s="1" customFormat="1" x14ac:dyDescent="0.2">
      <c r="A472" s="636" t="s">
        <v>1164</v>
      </c>
      <c r="B472" s="1342">
        <v>3</v>
      </c>
      <c r="C472" s="522"/>
      <c r="D472" s="522"/>
      <c r="E472" s="522">
        <f t="shared" si="14"/>
        <v>3</v>
      </c>
      <c r="F472" s="991"/>
    </row>
    <row r="473" spans="1:6" s="1" customFormat="1" x14ac:dyDescent="0.2">
      <c r="A473" s="635" t="s">
        <v>1165</v>
      </c>
      <c r="B473" s="1342"/>
      <c r="C473" s="522"/>
      <c r="D473" s="522"/>
      <c r="E473" s="522">
        <f t="shared" si="14"/>
        <v>0</v>
      </c>
      <c r="F473" s="991"/>
    </row>
    <row r="474" spans="1:6" s="1" customFormat="1" x14ac:dyDescent="0.2">
      <c r="A474" s="636" t="s">
        <v>1166</v>
      </c>
      <c r="B474" s="1342">
        <v>76</v>
      </c>
      <c r="C474" s="522"/>
      <c r="D474" s="522"/>
      <c r="E474" s="522">
        <f t="shared" si="14"/>
        <v>76</v>
      </c>
      <c r="F474" s="991"/>
    </row>
    <row r="475" spans="1:6" s="1" customFormat="1" x14ac:dyDescent="0.2">
      <c r="A475" s="636" t="s">
        <v>1167</v>
      </c>
      <c r="B475" s="1342">
        <v>26</v>
      </c>
      <c r="C475" s="522"/>
      <c r="D475" s="522"/>
      <c r="E475" s="522">
        <f t="shared" si="14"/>
        <v>26</v>
      </c>
      <c r="F475" s="991"/>
    </row>
    <row r="476" spans="1:6" s="1" customFormat="1" x14ac:dyDescent="0.2">
      <c r="A476" s="636" t="s">
        <v>1170</v>
      </c>
      <c r="B476" s="1342"/>
      <c r="C476" s="522"/>
      <c r="D476" s="522"/>
      <c r="E476" s="522">
        <f t="shared" si="14"/>
        <v>0</v>
      </c>
      <c r="F476" s="991"/>
    </row>
    <row r="477" spans="1:6" s="1" customFormat="1" x14ac:dyDescent="0.2">
      <c r="A477" s="635" t="s">
        <v>1171</v>
      </c>
      <c r="B477" s="1342">
        <v>22</v>
      </c>
      <c r="C477" s="522"/>
      <c r="D477" s="522"/>
      <c r="E477" s="522">
        <f t="shared" si="14"/>
        <v>22</v>
      </c>
      <c r="F477" s="991"/>
    </row>
    <row r="478" spans="1:6" s="1" customFormat="1" x14ac:dyDescent="0.2">
      <c r="A478" s="639" t="s">
        <v>2134</v>
      </c>
      <c r="B478" s="1342">
        <v>60</v>
      </c>
      <c r="C478" s="522"/>
      <c r="D478" s="522"/>
      <c r="E478" s="522">
        <f t="shared" si="14"/>
        <v>60</v>
      </c>
      <c r="F478" s="991"/>
    </row>
    <row r="479" spans="1:6" s="1" customFormat="1" x14ac:dyDescent="0.2">
      <c r="A479" s="635" t="s">
        <v>1172</v>
      </c>
      <c r="B479" s="1342">
        <v>25</v>
      </c>
      <c r="C479" s="522"/>
      <c r="D479" s="522"/>
      <c r="E479" s="522">
        <f t="shared" si="14"/>
        <v>25</v>
      </c>
      <c r="F479" s="991"/>
    </row>
    <row r="480" spans="1:6" s="1" customFormat="1" x14ac:dyDescent="0.2">
      <c r="A480" s="636" t="s">
        <v>1173</v>
      </c>
      <c r="B480" s="1342">
        <v>17</v>
      </c>
      <c r="C480" s="522"/>
      <c r="D480" s="522"/>
      <c r="E480" s="522">
        <f t="shared" si="14"/>
        <v>17</v>
      </c>
      <c r="F480" s="991"/>
    </row>
    <row r="481" spans="1:6" s="1" customFormat="1" x14ac:dyDescent="0.2">
      <c r="A481" s="635" t="s">
        <v>1627</v>
      </c>
      <c r="B481" s="1342">
        <v>7</v>
      </c>
      <c r="C481" s="522"/>
      <c r="D481" s="522"/>
      <c r="E481" s="522">
        <f t="shared" si="14"/>
        <v>7</v>
      </c>
      <c r="F481" s="991"/>
    </row>
    <row r="482" spans="1:6" s="1" customFormat="1" x14ac:dyDescent="0.2">
      <c r="A482" s="636" t="s">
        <v>1174</v>
      </c>
      <c r="B482" s="1342">
        <v>4</v>
      </c>
      <c r="C482" s="522"/>
      <c r="D482" s="522"/>
      <c r="E482" s="522">
        <f t="shared" si="14"/>
        <v>4</v>
      </c>
      <c r="F482" s="991"/>
    </row>
    <row r="483" spans="1:6" s="1" customFormat="1" x14ac:dyDescent="0.2">
      <c r="A483" s="636" t="s">
        <v>1175</v>
      </c>
      <c r="B483" s="1342">
        <v>100</v>
      </c>
      <c r="C483" s="522"/>
      <c r="D483" s="522"/>
      <c r="E483" s="522">
        <f t="shared" si="14"/>
        <v>100</v>
      </c>
      <c r="F483" s="991"/>
    </row>
    <row r="484" spans="1:6" s="1" customFormat="1" x14ac:dyDescent="0.2">
      <c r="A484" s="636" t="s">
        <v>1179</v>
      </c>
      <c r="B484" s="1342">
        <v>87</v>
      </c>
      <c r="C484" s="522"/>
      <c r="D484" s="522"/>
      <c r="E484" s="522">
        <f t="shared" si="14"/>
        <v>87</v>
      </c>
      <c r="F484" s="991"/>
    </row>
    <row r="485" spans="1:6" s="1" customFormat="1" x14ac:dyDescent="0.2">
      <c r="A485" s="635" t="s">
        <v>1180</v>
      </c>
      <c r="B485" s="1342">
        <v>16</v>
      </c>
      <c r="C485" s="522"/>
      <c r="D485" s="522"/>
      <c r="E485" s="522">
        <f t="shared" si="14"/>
        <v>16</v>
      </c>
      <c r="F485" s="991"/>
    </row>
    <row r="486" spans="1:6" s="1" customFormat="1" x14ac:dyDescent="0.2">
      <c r="A486" s="636" t="s">
        <v>1181</v>
      </c>
      <c r="B486" s="1342">
        <v>90</v>
      </c>
      <c r="C486" s="522"/>
      <c r="D486" s="522"/>
      <c r="E486" s="522">
        <f t="shared" si="14"/>
        <v>90</v>
      </c>
      <c r="F486" s="991"/>
    </row>
    <row r="487" spans="1:6" s="1" customFormat="1" x14ac:dyDescent="0.2">
      <c r="A487" s="635" t="s">
        <v>1853</v>
      </c>
      <c r="B487" s="1342">
        <v>51</v>
      </c>
      <c r="C487" s="522"/>
      <c r="D487" s="522"/>
      <c r="E487" s="522">
        <f t="shared" si="14"/>
        <v>51</v>
      </c>
      <c r="F487" s="991"/>
    </row>
    <row r="488" spans="1:6" s="1" customFormat="1" x14ac:dyDescent="0.2">
      <c r="A488" s="635" t="s">
        <v>1854</v>
      </c>
      <c r="B488" s="1342">
        <v>50</v>
      </c>
      <c r="C488" s="522"/>
      <c r="D488" s="530"/>
      <c r="E488" s="522">
        <f t="shared" si="14"/>
        <v>50</v>
      </c>
      <c r="F488" s="991"/>
    </row>
    <row r="489" spans="1:6" s="1" customFormat="1" x14ac:dyDescent="0.2">
      <c r="A489" s="635" t="s">
        <v>1182</v>
      </c>
      <c r="B489" s="1342">
        <v>37</v>
      </c>
      <c r="C489" s="522"/>
      <c r="D489" s="522"/>
      <c r="E489" s="522">
        <f t="shared" si="14"/>
        <v>37</v>
      </c>
      <c r="F489" s="1034"/>
    </row>
    <row r="490" spans="1:6" s="1" customFormat="1" x14ac:dyDescent="0.2">
      <c r="A490" s="636" t="s">
        <v>1183</v>
      </c>
      <c r="B490" s="1342">
        <v>22</v>
      </c>
      <c r="C490" s="522"/>
      <c r="D490" s="522"/>
      <c r="E490" s="522">
        <f t="shared" si="14"/>
        <v>22</v>
      </c>
      <c r="F490" s="991"/>
    </row>
    <row r="491" spans="1:6" s="1" customFormat="1" x14ac:dyDescent="0.2">
      <c r="A491" s="635" t="s">
        <v>1184</v>
      </c>
      <c r="B491" s="1342">
        <v>13</v>
      </c>
      <c r="C491" s="522"/>
      <c r="D491" s="522"/>
      <c r="E491" s="522">
        <f t="shared" si="14"/>
        <v>13</v>
      </c>
      <c r="F491" s="1034"/>
    </row>
    <row r="492" spans="1:6" s="1" customFormat="1" x14ac:dyDescent="0.2">
      <c r="A492" s="636" t="s">
        <v>1185</v>
      </c>
      <c r="B492" s="1342">
        <v>26</v>
      </c>
      <c r="C492" s="522"/>
      <c r="D492" s="522"/>
      <c r="E492" s="522">
        <f t="shared" si="14"/>
        <v>26</v>
      </c>
      <c r="F492" s="991"/>
    </row>
    <row r="493" spans="1:6" s="1" customFormat="1" x14ac:dyDescent="0.2">
      <c r="A493" s="636" t="s">
        <v>1186</v>
      </c>
      <c r="B493" s="1342">
        <v>38</v>
      </c>
      <c r="C493" s="522"/>
      <c r="D493" s="522"/>
      <c r="E493" s="522">
        <f t="shared" si="14"/>
        <v>38</v>
      </c>
      <c r="F493" s="991"/>
    </row>
    <row r="494" spans="1:6" s="1" customFormat="1" x14ac:dyDescent="0.2">
      <c r="A494" s="636" t="s">
        <v>1187</v>
      </c>
      <c r="B494" s="1342">
        <v>38</v>
      </c>
      <c r="C494" s="522"/>
      <c r="D494" s="522"/>
      <c r="E494" s="522">
        <f t="shared" si="14"/>
        <v>38</v>
      </c>
      <c r="F494" s="991"/>
    </row>
    <row r="495" spans="1:6" s="1" customFormat="1" x14ac:dyDescent="0.2">
      <c r="A495" s="636" t="s">
        <v>1188</v>
      </c>
      <c r="B495" s="1342">
        <v>70</v>
      </c>
      <c r="C495" s="522"/>
      <c r="D495" s="522"/>
      <c r="E495" s="522">
        <f t="shared" si="14"/>
        <v>70</v>
      </c>
      <c r="F495" s="991"/>
    </row>
    <row r="496" spans="1:6" s="1" customFormat="1" x14ac:dyDescent="0.2">
      <c r="A496" s="636" t="s">
        <v>1189</v>
      </c>
      <c r="B496" s="1342">
        <v>20</v>
      </c>
      <c r="C496" s="522"/>
      <c r="D496" s="522"/>
      <c r="E496" s="522">
        <f t="shared" si="14"/>
        <v>20</v>
      </c>
      <c r="F496" s="991"/>
    </row>
    <row r="497" spans="1:6" s="1" customFormat="1" x14ac:dyDescent="0.2">
      <c r="A497" s="636" t="s">
        <v>1190</v>
      </c>
      <c r="B497" s="1342"/>
      <c r="C497" s="522"/>
      <c r="D497" s="522"/>
      <c r="E497" s="522">
        <f t="shared" si="14"/>
        <v>0</v>
      </c>
      <c r="F497" s="991"/>
    </row>
    <row r="498" spans="1:6" s="1" customFormat="1" x14ac:dyDescent="0.2">
      <c r="A498" s="636" t="s">
        <v>1191</v>
      </c>
      <c r="B498" s="1342"/>
      <c r="C498" s="522"/>
      <c r="D498" s="522"/>
      <c r="E498" s="522">
        <f t="shared" si="14"/>
        <v>0</v>
      </c>
      <c r="F498" s="991"/>
    </row>
    <row r="499" spans="1:6" s="1" customFormat="1" x14ac:dyDescent="0.2">
      <c r="A499" s="636" t="s">
        <v>1192</v>
      </c>
      <c r="B499" s="1342">
        <v>10</v>
      </c>
      <c r="C499" s="522"/>
      <c r="D499" s="522"/>
      <c r="E499" s="522">
        <f t="shared" si="14"/>
        <v>10</v>
      </c>
      <c r="F499" s="991"/>
    </row>
    <row r="500" spans="1:6" s="1" customFormat="1" x14ac:dyDescent="0.2">
      <c r="A500" s="636" t="s">
        <v>1193</v>
      </c>
      <c r="B500" s="1342">
        <v>15</v>
      </c>
      <c r="C500" s="522"/>
      <c r="D500" s="522"/>
      <c r="E500" s="522">
        <f t="shared" si="14"/>
        <v>15</v>
      </c>
      <c r="F500" s="991"/>
    </row>
    <row r="501" spans="1:6" s="1" customFormat="1" x14ac:dyDescent="0.2">
      <c r="A501" s="636" t="s">
        <v>1194</v>
      </c>
      <c r="B501" s="1342"/>
      <c r="C501" s="522"/>
      <c r="D501" s="522"/>
      <c r="E501" s="522">
        <f t="shared" si="14"/>
        <v>0</v>
      </c>
      <c r="F501" s="991"/>
    </row>
    <row r="502" spans="1:6" s="1" customFormat="1" x14ac:dyDescent="0.2">
      <c r="A502" s="635" t="s">
        <v>1195</v>
      </c>
      <c r="B502" s="1342">
        <v>4</v>
      </c>
      <c r="C502" s="522"/>
      <c r="D502" s="522"/>
      <c r="E502" s="522">
        <f t="shared" si="14"/>
        <v>4</v>
      </c>
      <c r="F502" s="991"/>
    </row>
    <row r="503" spans="1:6" s="1" customFormat="1" x14ac:dyDescent="0.2">
      <c r="A503" s="636" t="s">
        <v>1196</v>
      </c>
      <c r="B503" s="1342"/>
      <c r="C503" s="522"/>
      <c r="D503" s="522"/>
      <c r="E503" s="522">
        <f t="shared" ref="E503:E512" si="15">B503-C503-D503</f>
        <v>0</v>
      </c>
      <c r="F503" s="991"/>
    </row>
    <row r="504" spans="1:6" s="1" customFormat="1" x14ac:dyDescent="0.2">
      <c r="A504" s="636" t="s">
        <v>1197</v>
      </c>
      <c r="B504" s="1342"/>
      <c r="C504" s="522"/>
      <c r="D504" s="522"/>
      <c r="E504" s="522">
        <f t="shared" si="15"/>
        <v>0</v>
      </c>
      <c r="F504" s="991"/>
    </row>
    <row r="505" spans="1:6" s="1" customFormat="1" x14ac:dyDescent="0.2">
      <c r="A505" s="636" t="s">
        <v>1198</v>
      </c>
      <c r="B505" s="1342"/>
      <c r="C505" s="522"/>
      <c r="D505" s="522"/>
      <c r="E505" s="522">
        <f t="shared" si="15"/>
        <v>0</v>
      </c>
      <c r="F505" s="991"/>
    </row>
    <row r="506" spans="1:6" s="1" customFormat="1" x14ac:dyDescent="0.2">
      <c r="A506" s="636" t="s">
        <v>1199</v>
      </c>
      <c r="B506" s="1342"/>
      <c r="C506" s="522"/>
      <c r="D506" s="522"/>
      <c r="E506" s="522">
        <f t="shared" si="15"/>
        <v>0</v>
      </c>
      <c r="F506" s="991"/>
    </row>
    <row r="507" spans="1:6" s="1" customFormat="1" x14ac:dyDescent="0.2">
      <c r="A507" s="635" t="s">
        <v>1200</v>
      </c>
      <c r="B507" s="1342"/>
      <c r="C507" s="522"/>
      <c r="D507" s="522"/>
      <c r="E507" s="522">
        <f t="shared" si="15"/>
        <v>0</v>
      </c>
      <c r="F507" s="991"/>
    </row>
    <row r="508" spans="1:6" s="1" customFormat="1" x14ac:dyDescent="0.2">
      <c r="A508" s="635" t="s">
        <v>1201</v>
      </c>
      <c r="B508" s="1342">
        <v>101</v>
      </c>
      <c r="C508" s="522"/>
      <c r="D508" s="522"/>
      <c r="E508" s="522">
        <f t="shared" si="15"/>
        <v>101</v>
      </c>
      <c r="F508" s="991"/>
    </row>
    <row r="509" spans="1:6" s="1" customFormat="1" x14ac:dyDescent="0.2">
      <c r="A509" s="636" t="s">
        <v>1202</v>
      </c>
      <c r="B509" s="1342">
        <v>16</v>
      </c>
      <c r="C509" s="522"/>
      <c r="D509" s="522"/>
      <c r="E509" s="522">
        <f t="shared" si="15"/>
        <v>16</v>
      </c>
      <c r="F509" s="991"/>
    </row>
    <row r="510" spans="1:6" s="1" customFormat="1" x14ac:dyDescent="0.2">
      <c r="A510" s="636" t="s">
        <v>1203</v>
      </c>
      <c r="B510" s="1342"/>
      <c r="C510" s="522"/>
      <c r="D510" s="522"/>
      <c r="E510" s="522">
        <f t="shared" si="15"/>
        <v>0</v>
      </c>
      <c r="F510" s="991"/>
    </row>
    <row r="511" spans="1:6" s="1" customFormat="1" x14ac:dyDescent="0.2">
      <c r="A511" s="641" t="s">
        <v>1784</v>
      </c>
      <c r="B511" s="1343"/>
      <c r="C511" s="615"/>
      <c r="D511" s="624"/>
      <c r="E511" s="522">
        <f t="shared" si="15"/>
        <v>0</v>
      </c>
      <c r="F511" s="992"/>
    </row>
    <row r="512" spans="1:6" ht="13.5" thickBot="1" x14ac:dyDescent="0.25">
      <c r="A512" s="625" t="s">
        <v>1204</v>
      </c>
      <c r="B512" s="1344">
        <v>5</v>
      </c>
      <c r="C512" s="616"/>
      <c r="D512" s="642"/>
      <c r="E512" s="522">
        <f t="shared" si="15"/>
        <v>5</v>
      </c>
      <c r="F512" s="993"/>
    </row>
    <row r="513" spans="1:6" s="1" customFormat="1" ht="13.5" thickBot="1" x14ac:dyDescent="0.25">
      <c r="A513" s="1998" t="s">
        <v>1205</v>
      </c>
      <c r="B513" s="1998"/>
      <c r="C513" s="1998"/>
      <c r="D513" s="1998"/>
      <c r="E513" s="1998"/>
      <c r="F513" s="1998"/>
    </row>
    <row r="514" spans="1:6" s="1" customFormat="1" x14ac:dyDescent="0.2">
      <c r="A514" s="643" t="s">
        <v>1206</v>
      </c>
      <c r="B514" s="522">
        <v>39</v>
      </c>
      <c r="C514" s="528"/>
      <c r="D514" s="644"/>
      <c r="E514" s="522">
        <f t="shared" ref="E514:E520" si="16">B514-C514-D514</f>
        <v>39</v>
      </c>
      <c r="F514" s="1035"/>
    </row>
    <row r="515" spans="1:6" x14ac:dyDescent="0.2">
      <c r="A515" s="643" t="s">
        <v>1207</v>
      </c>
      <c r="B515" s="522"/>
      <c r="C515" s="528"/>
      <c r="D515" s="528"/>
      <c r="E515" s="522">
        <f t="shared" si="16"/>
        <v>0</v>
      </c>
      <c r="F515" s="1035"/>
    </row>
    <row r="516" spans="1:6" x14ac:dyDescent="0.2">
      <c r="A516" s="643" t="s">
        <v>1208</v>
      </c>
      <c r="B516" s="522"/>
      <c r="C516" s="528"/>
      <c r="D516" s="528"/>
      <c r="E516" s="522">
        <f t="shared" si="16"/>
        <v>0</v>
      </c>
      <c r="F516" s="1035"/>
    </row>
    <row r="517" spans="1:6" x14ac:dyDescent="0.2">
      <c r="A517" s="643" t="s">
        <v>1209</v>
      </c>
      <c r="B517" s="522"/>
      <c r="C517" s="528"/>
      <c r="D517" s="528"/>
      <c r="E517" s="522">
        <f t="shared" si="16"/>
        <v>0</v>
      </c>
      <c r="F517" s="1035"/>
    </row>
    <row r="518" spans="1:6" x14ac:dyDescent="0.2">
      <c r="A518" s="643" t="s">
        <v>1210</v>
      </c>
      <c r="B518" s="522"/>
      <c r="C518" s="528"/>
      <c r="D518" s="528"/>
      <c r="E518" s="522">
        <f t="shared" si="16"/>
        <v>0</v>
      </c>
      <c r="F518" s="1035"/>
    </row>
    <row r="519" spans="1:6" x14ac:dyDescent="0.2">
      <c r="A519" s="643" t="s">
        <v>1211</v>
      </c>
      <c r="B519" s="522"/>
      <c r="C519" s="528"/>
      <c r="D519" s="528"/>
      <c r="E519" s="522">
        <f t="shared" si="16"/>
        <v>0</v>
      </c>
      <c r="F519" s="1035"/>
    </row>
    <row r="520" spans="1:6" ht="13.5" thickBot="1" x14ac:dyDescent="0.25">
      <c r="A520" s="643" t="s">
        <v>1212</v>
      </c>
      <c r="B520" s="522"/>
      <c r="C520" s="528"/>
      <c r="D520" s="528"/>
      <c r="E520" s="522">
        <f t="shared" si="16"/>
        <v>0</v>
      </c>
      <c r="F520" s="1035"/>
    </row>
    <row r="521" spans="1:6" ht="13.5" thickBot="1" x14ac:dyDescent="0.25">
      <c r="A521" s="264"/>
      <c r="B521" s="1496" t="s">
        <v>1214</v>
      </c>
      <c r="C521" s="265"/>
      <c r="D521" s="265"/>
      <c r="E521" s="615"/>
      <c r="F521" s="266"/>
    </row>
    <row r="522" spans="1:6" x14ac:dyDescent="0.2">
      <c r="A522" s="1036" t="s">
        <v>1215</v>
      </c>
      <c r="B522" s="1497"/>
      <c r="C522" s="1038"/>
      <c r="D522" s="1006"/>
      <c r="E522" s="1006">
        <f>B522-C522-D522</f>
        <v>0</v>
      </c>
      <c r="F522" s="1006"/>
    </row>
    <row r="523" spans="1:6" ht="13.5" thickBot="1" x14ac:dyDescent="0.25">
      <c r="A523" s="1037" t="s">
        <v>1692</v>
      </c>
      <c r="B523" s="1498"/>
      <c r="C523" s="1039"/>
      <c r="D523" s="1007"/>
      <c r="E523" s="1040">
        <f>B523-C523-D523</f>
        <v>0</v>
      </c>
      <c r="F523" s="1007"/>
    </row>
    <row r="524" spans="1:6" ht="13.5" thickBot="1" x14ac:dyDescent="0.25">
      <c r="A524" s="1997" t="s">
        <v>1216</v>
      </c>
      <c r="B524" s="1997"/>
      <c r="C524" s="1997"/>
      <c r="D524" s="1997"/>
      <c r="E524" s="1997"/>
      <c r="F524" s="1997"/>
    </row>
    <row r="525" spans="1:6" x14ac:dyDescent="0.2">
      <c r="A525" s="623" t="s">
        <v>1217</v>
      </c>
      <c r="B525" s="615"/>
      <c r="C525" s="508"/>
      <c r="D525" s="508"/>
      <c r="E525" s="615">
        <f t="shared" ref="E525:E529" si="17">B525-C525-D525</f>
        <v>0</v>
      </c>
      <c r="F525" s="992"/>
    </row>
    <row r="526" spans="1:6" x14ac:dyDescent="0.2">
      <c r="A526" s="661" t="s">
        <v>2381</v>
      </c>
      <c r="B526" s="522"/>
      <c r="C526" s="419"/>
      <c r="D526" s="419"/>
      <c r="E526" s="522">
        <f t="shared" si="17"/>
        <v>0</v>
      </c>
      <c r="F526" s="991"/>
    </row>
    <row r="527" spans="1:6" x14ac:dyDescent="0.2">
      <c r="A527" s="661" t="s">
        <v>1218</v>
      </c>
      <c r="B527" s="522"/>
      <c r="C527" s="419"/>
      <c r="D527" s="419"/>
      <c r="E527" s="522">
        <f t="shared" si="17"/>
        <v>0</v>
      </c>
      <c r="F527" s="991"/>
    </row>
    <row r="528" spans="1:6" ht="22.5" x14ac:dyDescent="0.2">
      <c r="A528" s="662" t="s">
        <v>2380</v>
      </c>
      <c r="B528" s="557"/>
      <c r="C528" s="580"/>
      <c r="D528" s="580"/>
      <c r="E528" s="557"/>
      <c r="F528" s="1008"/>
    </row>
    <row r="529" spans="1:6" ht="13.5" thickBot="1" x14ac:dyDescent="0.25">
      <c r="A529" s="252" t="s">
        <v>1219</v>
      </c>
      <c r="B529" s="231"/>
      <c r="C529" s="267"/>
      <c r="D529" s="267"/>
      <c r="E529" s="228">
        <f t="shared" si="17"/>
        <v>0</v>
      </c>
      <c r="F529" s="369"/>
    </row>
    <row r="530" spans="1:6" ht="13.5" thickBot="1" x14ac:dyDescent="0.25">
      <c r="A530" s="1998" t="s">
        <v>1220</v>
      </c>
      <c r="B530" s="1998"/>
      <c r="C530" s="1998"/>
      <c r="D530" s="1998"/>
      <c r="E530" s="1998"/>
      <c r="F530" s="1998"/>
    </row>
    <row r="531" spans="1:6" ht="13.5" thickBot="1" x14ac:dyDescent="0.25">
      <c r="A531" s="645" t="s">
        <v>1221</v>
      </c>
      <c r="B531" s="1342">
        <v>2</v>
      </c>
      <c r="C531" s="522"/>
      <c r="D531" s="522"/>
      <c r="E531" s="522">
        <f>B531-C531-D531</f>
        <v>2</v>
      </c>
      <c r="F531" s="1041"/>
    </row>
    <row r="532" spans="1:6" ht="13.5" thickBot="1" x14ac:dyDescent="0.25">
      <c r="A532" s="1995" t="s">
        <v>1231</v>
      </c>
      <c r="B532" s="1995"/>
      <c r="C532" s="1995"/>
      <c r="D532" s="1995"/>
      <c r="E532" s="1995"/>
      <c r="F532" s="1995"/>
    </row>
    <row r="533" spans="1:6" x14ac:dyDescent="0.2">
      <c r="A533" s="215" t="s">
        <v>1232</v>
      </c>
      <c r="B533" s="270">
        <v>2</v>
      </c>
      <c r="C533" s="216"/>
      <c r="D533" s="271"/>
      <c r="E533" s="226">
        <f>B533-C533-D533</f>
        <v>2</v>
      </c>
      <c r="F533" s="271"/>
    </row>
    <row r="534" spans="1:6" s="134" customFormat="1" ht="13.5" thickBot="1" x14ac:dyDescent="0.25">
      <c r="A534" s="1996" t="s">
        <v>1239</v>
      </c>
      <c r="B534" s="1996"/>
      <c r="C534" s="1996"/>
      <c r="D534" s="1996"/>
      <c r="E534" s="1996"/>
      <c r="F534" s="1996"/>
    </row>
    <row r="535" spans="1:6" ht="13.5" thickBot="1" x14ac:dyDescent="0.25">
      <c r="A535" s="274"/>
      <c r="B535" s="275"/>
      <c r="C535" s="275"/>
      <c r="D535" s="275"/>
      <c r="E535" s="275"/>
      <c r="F535" s="275"/>
    </row>
    <row r="539" spans="1:6" s="134" customFormat="1" x14ac:dyDescent="0.2">
      <c r="A539" s="1"/>
      <c r="B539" s="2"/>
      <c r="C539" s="2"/>
      <c r="D539" s="2"/>
      <c r="E539" s="2"/>
      <c r="F539" s="2"/>
    </row>
    <row r="545" spans="1:1" ht="13.5" customHeight="1" x14ac:dyDescent="0.2"/>
    <row r="546" spans="1:1" ht="13.5" customHeight="1" x14ac:dyDescent="0.2"/>
    <row r="547" spans="1:1" ht="13.5" customHeight="1" x14ac:dyDescent="0.2"/>
    <row r="551" spans="1:1" ht="13.5" customHeight="1" x14ac:dyDescent="0.2"/>
    <row r="552" spans="1:1" ht="13.5" customHeight="1" x14ac:dyDescent="0.2"/>
    <row r="553" spans="1:1" ht="13.5" customHeight="1" x14ac:dyDescent="0.2"/>
    <row r="554" spans="1:1" ht="13.5" customHeight="1" x14ac:dyDescent="0.2">
      <c r="A554"/>
    </row>
    <row r="555" spans="1:1" ht="14.25" customHeight="1" x14ac:dyDescent="0.2">
      <c r="A555"/>
    </row>
    <row r="558" spans="1:1" x14ac:dyDescent="0.2">
      <c r="A558"/>
    </row>
    <row r="559" spans="1:1" ht="13.5" customHeight="1" x14ac:dyDescent="0.2">
      <c r="A559"/>
    </row>
    <row r="560" spans="1:1" x14ac:dyDescent="0.2">
      <c r="A560"/>
    </row>
    <row r="561" spans="1:6" ht="14.25" customHeight="1" x14ac:dyDescent="0.2">
      <c r="A561"/>
    </row>
    <row r="562" spans="1:6" s="1" customFormat="1" ht="25.35" customHeight="1" x14ac:dyDescent="0.2">
      <c r="B562" s="2"/>
      <c r="C562" s="2"/>
      <c r="D562" s="2"/>
      <c r="E562" s="2"/>
      <c r="F562" s="2"/>
    </row>
    <row r="563" spans="1:6" s="1" customFormat="1" x14ac:dyDescent="0.2">
      <c r="B563" s="2"/>
      <c r="C563" s="2"/>
      <c r="D563" s="2"/>
      <c r="E563" s="2"/>
      <c r="F563" s="2"/>
    </row>
    <row r="564" spans="1:6" x14ac:dyDescent="0.2">
      <c r="A564"/>
    </row>
    <row r="565" spans="1:6" x14ac:dyDescent="0.2">
      <c r="A565"/>
    </row>
    <row r="566" spans="1:6" x14ac:dyDescent="0.2">
      <c r="A566"/>
    </row>
    <row r="567" spans="1:6" x14ac:dyDescent="0.2">
      <c r="A567"/>
    </row>
    <row r="568" spans="1:6" x14ac:dyDescent="0.2">
      <c r="A568"/>
    </row>
    <row r="572" spans="1:6" x14ac:dyDescent="0.2">
      <c r="A572"/>
      <c r="B572" s="1386"/>
      <c r="C572"/>
      <c r="D572"/>
      <c r="E572"/>
      <c r="F572"/>
    </row>
    <row r="574" spans="1:6" x14ac:dyDescent="0.2">
      <c r="A574"/>
      <c r="B574" s="1386"/>
      <c r="C574"/>
      <c r="D574"/>
      <c r="E574"/>
      <c r="F574"/>
    </row>
    <row r="575" spans="1:6" x14ac:dyDescent="0.2">
      <c r="A575"/>
      <c r="B575" s="1386"/>
      <c r="C575"/>
      <c r="D575"/>
      <c r="E575"/>
      <c r="F575"/>
    </row>
  </sheetData>
  <sheetProtection selectLockedCells="1" selectUnlockedCells="1"/>
  <mergeCells count="17">
    <mergeCell ref="A532:F532"/>
    <mergeCell ref="A534:F534"/>
    <mergeCell ref="A361:F361"/>
    <mergeCell ref="A421:F421"/>
    <mergeCell ref="A428:F428"/>
    <mergeCell ref="A436:F436"/>
    <mergeCell ref="A513:F513"/>
    <mergeCell ref="A524:F524"/>
    <mergeCell ref="A530:F530"/>
    <mergeCell ref="A309:F309"/>
    <mergeCell ref="A350:F350"/>
    <mergeCell ref="A351:F351"/>
    <mergeCell ref="A1:F1"/>
    <mergeCell ref="A3:F3"/>
    <mergeCell ref="A65:F65"/>
    <mergeCell ref="A151:F151"/>
    <mergeCell ref="A243:F243"/>
  </mergeCells>
  <pageMargins left="0.50972222222222219" right="0.44027777777777777" top="0.44027777777777777" bottom="0.35972222222222222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zoomScaleNormal="100" workbookViewId="0">
      <selection sqref="A1:F1"/>
    </sheetView>
  </sheetViews>
  <sheetFormatPr defaultRowHeight="12.75" x14ac:dyDescent="0.2"/>
  <cols>
    <col min="1" max="1" width="46.140625" style="1" customWidth="1"/>
    <col min="2" max="2" width="11" style="1386" hidden="1" customWidth="1"/>
    <col min="3" max="3" width="10.85546875" style="1" hidden="1" customWidth="1"/>
    <col min="4" max="4" width="10.7109375" style="1" hidden="1" customWidth="1"/>
    <col min="5" max="5" width="12.140625" style="1" customWidth="1"/>
    <col min="6" max="6" width="22.42578125" style="1" customWidth="1"/>
  </cols>
  <sheetData>
    <row r="1" spans="1:6" ht="18.75" thickBot="1" x14ac:dyDescent="0.3">
      <c r="A1" s="1999">
        <v>43087</v>
      </c>
      <c r="B1" s="1999"/>
      <c r="C1" s="1999"/>
      <c r="D1" s="1999"/>
      <c r="E1" s="1999"/>
      <c r="F1" s="1999"/>
    </row>
    <row r="2" spans="1:6" ht="15.75" thickBot="1" x14ac:dyDescent="0.25">
      <c r="A2" s="1071" t="s">
        <v>1463</v>
      </c>
      <c r="B2" s="1180" t="s">
        <v>1241</v>
      </c>
      <c r="C2" s="1180" t="s">
        <v>507</v>
      </c>
      <c r="D2" s="1181" t="s">
        <v>508</v>
      </c>
      <c r="E2" s="1182" t="s">
        <v>509</v>
      </c>
      <c r="F2" s="1183" t="s">
        <v>257</v>
      </c>
    </row>
    <row r="3" spans="1:6" x14ac:dyDescent="0.2">
      <c r="A3" s="1073" t="s">
        <v>1464</v>
      </c>
      <c r="B3" s="581">
        <v>107</v>
      </c>
      <c r="C3" s="735"/>
      <c r="D3" s="581"/>
      <c r="E3" s="735">
        <f t="shared" ref="E3:E28" si="0">B3-C3-D3</f>
        <v>107</v>
      </c>
      <c r="F3" s="350"/>
    </row>
    <row r="4" spans="1:6" x14ac:dyDescent="0.2">
      <c r="A4" s="1074" t="s">
        <v>1806</v>
      </c>
      <c r="B4" s="1390"/>
      <c r="C4" s="717"/>
      <c r="D4" s="297"/>
      <c r="E4" s="755">
        <f t="shared" si="0"/>
        <v>0</v>
      </c>
      <c r="F4" s="351"/>
    </row>
    <row r="5" spans="1:6" x14ac:dyDescent="0.2">
      <c r="A5" s="1074" t="s">
        <v>1841</v>
      </c>
      <c r="B5" s="1390">
        <v>27</v>
      </c>
      <c r="C5" s="717"/>
      <c r="D5" s="297"/>
      <c r="E5" s="755">
        <f t="shared" si="0"/>
        <v>27</v>
      </c>
      <c r="F5" s="351"/>
    </row>
    <row r="6" spans="1:6" x14ac:dyDescent="0.2">
      <c r="A6" s="1075" t="s">
        <v>1468</v>
      </c>
      <c r="B6" s="1390">
        <v>49</v>
      </c>
      <c r="C6" s="717"/>
      <c r="D6" s="297"/>
      <c r="E6" s="755">
        <f t="shared" si="0"/>
        <v>49</v>
      </c>
      <c r="F6" s="351"/>
    </row>
    <row r="7" spans="1:6" x14ac:dyDescent="0.2">
      <c r="A7" s="1075" t="s">
        <v>1842</v>
      </c>
      <c r="B7" s="1390"/>
      <c r="C7" s="717"/>
      <c r="D7" s="297"/>
      <c r="E7" s="755">
        <f t="shared" si="0"/>
        <v>0</v>
      </c>
      <c r="F7" s="351"/>
    </row>
    <row r="8" spans="1:6" x14ac:dyDescent="0.2">
      <c r="A8" s="1075" t="s">
        <v>1634</v>
      </c>
      <c r="B8" s="1390">
        <v>111</v>
      </c>
      <c r="C8" s="717"/>
      <c r="D8" s="297"/>
      <c r="E8" s="755">
        <f t="shared" si="0"/>
        <v>111</v>
      </c>
      <c r="F8" s="351"/>
    </row>
    <row r="9" spans="1:6" x14ac:dyDescent="0.2">
      <c r="A9" s="1076" t="s">
        <v>1839</v>
      </c>
      <c r="B9" s="863"/>
      <c r="C9" s="755"/>
      <c r="D9" s="949"/>
      <c r="E9" s="755">
        <f t="shared" si="0"/>
        <v>0</v>
      </c>
      <c r="F9" s="812"/>
    </row>
    <row r="10" spans="1:6" x14ac:dyDescent="0.2">
      <c r="A10" s="1076" t="s">
        <v>1465</v>
      </c>
      <c r="B10" s="863"/>
      <c r="C10" s="755"/>
      <c r="D10" s="863"/>
      <c r="E10" s="755">
        <f t="shared" si="0"/>
        <v>0</v>
      </c>
      <c r="F10" s="806"/>
    </row>
    <row r="11" spans="1:6" x14ac:dyDescent="0.2">
      <c r="A11" s="1076" t="s">
        <v>2258</v>
      </c>
      <c r="B11" s="863">
        <v>42</v>
      </c>
      <c r="C11" s="755"/>
      <c r="D11" s="863"/>
      <c r="E11" s="755">
        <f>B11</f>
        <v>42</v>
      </c>
      <c r="F11" s="353"/>
    </row>
    <row r="12" spans="1:6" x14ac:dyDescent="0.2">
      <c r="A12" s="1076" t="s">
        <v>1466</v>
      </c>
      <c r="B12" s="863">
        <v>51</v>
      </c>
      <c r="C12" s="755"/>
      <c r="D12" s="863"/>
      <c r="E12" s="755">
        <f t="shared" si="0"/>
        <v>51</v>
      </c>
      <c r="F12" s="459"/>
    </row>
    <row r="13" spans="1:6" x14ac:dyDescent="0.2">
      <c r="A13" s="1076" t="s">
        <v>1467</v>
      </c>
      <c r="B13" s="863"/>
      <c r="C13" s="755"/>
      <c r="D13" s="863"/>
      <c r="E13" s="755">
        <f t="shared" si="0"/>
        <v>0</v>
      </c>
      <c r="F13" s="586"/>
    </row>
    <row r="14" spans="1:6" x14ac:dyDescent="0.2">
      <c r="A14" s="1076" t="s">
        <v>1469</v>
      </c>
      <c r="B14" s="863">
        <v>22</v>
      </c>
      <c r="C14" s="755"/>
      <c r="D14" s="863"/>
      <c r="E14" s="755">
        <f t="shared" si="0"/>
        <v>22</v>
      </c>
      <c r="F14" s="352"/>
    </row>
    <row r="15" spans="1:6" x14ac:dyDescent="0.2">
      <c r="A15" s="1076" t="s">
        <v>1470</v>
      </c>
      <c r="B15" s="863">
        <v>81</v>
      </c>
      <c r="C15" s="755"/>
      <c r="D15" s="949"/>
      <c r="E15" s="755">
        <f t="shared" si="0"/>
        <v>81</v>
      </c>
      <c r="F15" s="805"/>
    </row>
    <row r="16" spans="1:6" x14ac:dyDescent="0.2">
      <c r="A16" s="1076" t="s">
        <v>1471</v>
      </c>
      <c r="B16" s="863"/>
      <c r="C16" s="755"/>
      <c r="D16" s="949"/>
      <c r="E16" s="755">
        <f t="shared" si="0"/>
        <v>0</v>
      </c>
      <c r="F16" s="805"/>
    </row>
    <row r="17" spans="1:6" x14ac:dyDescent="0.2">
      <c r="A17" s="1076" t="s">
        <v>1473</v>
      </c>
      <c r="B17" s="863">
        <v>21</v>
      </c>
      <c r="C17" s="755"/>
      <c r="D17" s="949"/>
      <c r="E17" s="755">
        <f t="shared" si="0"/>
        <v>21</v>
      </c>
      <c r="F17" s="805"/>
    </row>
    <row r="18" spans="1:6" x14ac:dyDescent="0.2">
      <c r="A18" s="1076" t="s">
        <v>1472</v>
      </c>
      <c r="B18" s="863">
        <v>89</v>
      </c>
      <c r="C18" s="755"/>
      <c r="D18" s="949"/>
      <c r="E18" s="755">
        <f t="shared" si="0"/>
        <v>89</v>
      </c>
      <c r="F18" s="805"/>
    </row>
    <row r="19" spans="1:6" x14ac:dyDescent="0.2">
      <c r="A19" s="1077" t="s">
        <v>1476</v>
      </c>
      <c r="B19" s="763"/>
      <c r="C19" s="770"/>
      <c r="D19" s="763"/>
      <c r="E19" s="770">
        <f>B19-C19-D19</f>
        <v>0</v>
      </c>
      <c r="F19" s="353"/>
    </row>
    <row r="20" spans="1:6" x14ac:dyDescent="0.2">
      <c r="A20" s="1078" t="s">
        <v>1475</v>
      </c>
      <c r="B20" s="742"/>
      <c r="C20" s="712"/>
      <c r="D20" s="742"/>
      <c r="E20" s="1147">
        <f>B20-C20-D20</f>
        <v>0</v>
      </c>
      <c r="F20" s="368"/>
    </row>
    <row r="21" spans="1:6" x14ac:dyDescent="0.2">
      <c r="A21" s="1079" t="s">
        <v>1840</v>
      </c>
      <c r="B21" s="1392">
        <v>71</v>
      </c>
      <c r="C21" s="745"/>
      <c r="D21" s="309"/>
      <c r="E21" s="745">
        <f>B21-C21-D21</f>
        <v>71</v>
      </c>
      <c r="F21" s="353"/>
    </row>
    <row r="22" spans="1:6" x14ac:dyDescent="0.2">
      <c r="A22" s="1079" t="s">
        <v>2018</v>
      </c>
      <c r="B22" s="1392">
        <v>65</v>
      </c>
      <c r="C22" s="745"/>
      <c r="D22" s="309"/>
      <c r="E22" s="745">
        <f>B22-C22-D22</f>
        <v>65</v>
      </c>
      <c r="F22" s="353"/>
    </row>
    <row r="23" spans="1:6" x14ac:dyDescent="0.2">
      <c r="A23" s="1080" t="s">
        <v>1680</v>
      </c>
      <c r="B23" s="1392">
        <v>30</v>
      </c>
      <c r="C23" s="745"/>
      <c r="D23" s="309"/>
      <c r="E23" s="745">
        <f t="shared" si="0"/>
        <v>30</v>
      </c>
      <c r="F23" s="353"/>
    </row>
    <row r="24" spans="1:6" x14ac:dyDescent="0.2">
      <c r="A24" s="771" t="s">
        <v>1681</v>
      </c>
      <c r="B24" s="742">
        <v>19</v>
      </c>
      <c r="C24" s="712"/>
      <c r="D24" s="742"/>
      <c r="E24" s="712">
        <f t="shared" si="0"/>
        <v>19</v>
      </c>
      <c r="F24" s="362"/>
    </row>
    <row r="25" spans="1:6" x14ac:dyDescent="0.2">
      <c r="A25" s="767" t="s">
        <v>1474</v>
      </c>
      <c r="B25" s="1391">
        <v>35</v>
      </c>
      <c r="C25" s="740"/>
      <c r="D25" s="864"/>
      <c r="E25" s="740">
        <f t="shared" si="0"/>
        <v>35</v>
      </c>
      <c r="F25" s="353"/>
    </row>
    <row r="26" spans="1:6" x14ac:dyDescent="0.2">
      <c r="A26" s="1081" t="s">
        <v>1682</v>
      </c>
      <c r="B26" s="1391"/>
      <c r="C26" s="740"/>
      <c r="D26" s="864"/>
      <c r="E26" s="740">
        <f t="shared" si="0"/>
        <v>0</v>
      </c>
      <c r="F26" s="353"/>
    </row>
    <row r="27" spans="1:6" x14ac:dyDescent="0.2">
      <c r="A27" s="1081" t="s">
        <v>1683</v>
      </c>
      <c r="B27" s="1391">
        <v>15</v>
      </c>
      <c r="C27" s="740"/>
      <c r="D27" s="864"/>
      <c r="E27" s="740">
        <f t="shared" si="0"/>
        <v>15</v>
      </c>
      <c r="F27" s="353"/>
    </row>
    <row r="28" spans="1:6" ht="13.5" thickBot="1" x14ac:dyDescent="0.25">
      <c r="A28" s="1082" t="s">
        <v>1684</v>
      </c>
      <c r="B28" s="598">
        <v>5</v>
      </c>
      <c r="C28" s="866"/>
      <c r="D28" s="598"/>
      <c r="E28" s="866">
        <f t="shared" si="0"/>
        <v>5</v>
      </c>
      <c r="F28" s="354"/>
    </row>
    <row r="29" spans="1:6" ht="16.5" thickBot="1" x14ac:dyDescent="0.25">
      <c r="A29" s="1072" t="s">
        <v>1477</v>
      </c>
      <c r="B29" s="703"/>
      <c r="C29" s="736"/>
      <c r="D29" s="1043"/>
      <c r="E29" s="712"/>
      <c r="F29" s="194"/>
    </row>
    <row r="30" spans="1:6" x14ac:dyDescent="0.2">
      <c r="A30" s="363" t="s">
        <v>1478</v>
      </c>
      <c r="B30" s="706">
        <v>50</v>
      </c>
      <c r="C30" s="594"/>
      <c r="D30" s="1057"/>
      <c r="E30" s="603">
        <f t="shared" ref="E30:E71" si="1">B30-C30-D30</f>
        <v>50</v>
      </c>
      <c r="F30" s="1049"/>
    </row>
    <row r="31" spans="1:6" x14ac:dyDescent="0.2">
      <c r="A31" s="599" t="s">
        <v>1479</v>
      </c>
      <c r="B31" s="755">
        <v>109</v>
      </c>
      <c r="C31" s="1047"/>
      <c r="D31" s="1045"/>
      <c r="E31" s="1047">
        <f t="shared" si="1"/>
        <v>109</v>
      </c>
      <c r="F31" s="1050"/>
    </row>
    <row r="32" spans="1:6" x14ac:dyDescent="0.2">
      <c r="A32" s="599" t="s">
        <v>1480</v>
      </c>
      <c r="B32" s="755"/>
      <c r="C32" s="1047"/>
      <c r="D32" s="1045"/>
      <c r="E32" s="1047">
        <f t="shared" si="1"/>
        <v>0</v>
      </c>
      <c r="F32" s="1050"/>
    </row>
    <row r="33" spans="1:6" x14ac:dyDescent="0.2">
      <c r="A33" s="599" t="s">
        <v>1481</v>
      </c>
      <c r="B33" s="755">
        <v>65</v>
      </c>
      <c r="C33" s="1047"/>
      <c r="D33" s="1045"/>
      <c r="E33" s="1047">
        <f t="shared" si="1"/>
        <v>65</v>
      </c>
      <c r="F33" s="1050"/>
    </row>
    <row r="34" spans="1:6" x14ac:dyDescent="0.2">
      <c r="A34" s="686" t="s">
        <v>2494</v>
      </c>
      <c r="B34" s="755">
        <v>85</v>
      </c>
      <c r="C34" s="1047"/>
      <c r="D34" s="1045"/>
      <c r="E34" s="1047">
        <f t="shared" si="1"/>
        <v>85</v>
      </c>
      <c r="F34" s="1050"/>
    </row>
    <row r="35" spans="1:6" x14ac:dyDescent="0.2">
      <c r="A35" s="599" t="s">
        <v>2470</v>
      </c>
      <c r="B35" s="755"/>
      <c r="C35" s="1047"/>
      <c r="D35" s="1045"/>
      <c r="E35" s="1047">
        <f t="shared" si="1"/>
        <v>0</v>
      </c>
      <c r="F35" s="1050"/>
    </row>
    <row r="36" spans="1:6" x14ac:dyDescent="0.2">
      <c r="A36" s="599" t="s">
        <v>1940</v>
      </c>
      <c r="B36" s="755"/>
      <c r="C36" s="1047"/>
      <c r="D36" s="1045"/>
      <c r="E36" s="1047">
        <f t="shared" si="1"/>
        <v>0</v>
      </c>
      <c r="F36" s="1050"/>
    </row>
    <row r="37" spans="1:6" x14ac:dyDescent="0.2">
      <c r="A37" s="599" t="s">
        <v>2469</v>
      </c>
      <c r="B37" s="755"/>
      <c r="C37" s="961"/>
      <c r="D37" s="1045"/>
      <c r="E37" s="1047">
        <f>B37-C37-D37</f>
        <v>0</v>
      </c>
      <c r="F37" s="1050"/>
    </row>
    <row r="38" spans="1:6" x14ac:dyDescent="0.2">
      <c r="A38" s="599" t="s">
        <v>1482</v>
      </c>
      <c r="B38" s="755">
        <v>75</v>
      </c>
      <c r="C38" s="961"/>
      <c r="D38" s="1045"/>
      <c r="E38" s="1047">
        <f t="shared" si="1"/>
        <v>75</v>
      </c>
      <c r="F38" s="1050"/>
    </row>
    <row r="39" spans="1:6" x14ac:dyDescent="0.2">
      <c r="A39" s="599" t="s">
        <v>1685</v>
      </c>
      <c r="B39" s="755"/>
      <c r="C39" s="1059"/>
      <c r="D39" s="1045"/>
      <c r="E39" s="1047">
        <f t="shared" si="1"/>
        <v>0</v>
      </c>
      <c r="F39" s="1050"/>
    </row>
    <row r="40" spans="1:6" x14ac:dyDescent="0.2">
      <c r="A40" s="686" t="s">
        <v>2495</v>
      </c>
      <c r="B40" s="755">
        <v>52</v>
      </c>
      <c r="C40" s="1059"/>
      <c r="D40" s="1045"/>
      <c r="E40" s="1047">
        <f t="shared" si="1"/>
        <v>52</v>
      </c>
      <c r="F40" s="1050"/>
    </row>
    <row r="41" spans="1:6" x14ac:dyDescent="0.2">
      <c r="A41" s="599" t="s">
        <v>2471</v>
      </c>
      <c r="B41" s="755"/>
      <c r="C41" s="1059"/>
      <c r="D41" s="1045"/>
      <c r="E41" s="1047">
        <f>B41-C41-D41</f>
        <v>0</v>
      </c>
      <c r="F41" s="1050"/>
    </row>
    <row r="42" spans="1:6" x14ac:dyDescent="0.2">
      <c r="A42" s="599" t="s">
        <v>1686</v>
      </c>
      <c r="B42" s="755"/>
      <c r="C42" s="1059"/>
      <c r="D42" s="1045"/>
      <c r="E42" s="1047">
        <f t="shared" si="1"/>
        <v>0</v>
      </c>
      <c r="F42" s="1050"/>
    </row>
    <row r="43" spans="1:6" x14ac:dyDescent="0.2">
      <c r="A43" s="599" t="s">
        <v>1593</v>
      </c>
      <c r="B43" s="755">
        <v>50</v>
      </c>
      <c r="C43" s="1059"/>
      <c r="D43" s="1045"/>
      <c r="E43" s="1047">
        <f t="shared" si="1"/>
        <v>50</v>
      </c>
      <c r="F43" s="1050"/>
    </row>
    <row r="44" spans="1:6" x14ac:dyDescent="0.2">
      <c r="A44" s="599" t="s">
        <v>1483</v>
      </c>
      <c r="B44" s="755">
        <v>55</v>
      </c>
      <c r="C44" s="961"/>
      <c r="D44" s="1045"/>
      <c r="E44" s="1047">
        <f t="shared" si="1"/>
        <v>55</v>
      </c>
      <c r="F44" s="1050"/>
    </row>
    <row r="45" spans="1:6" x14ac:dyDescent="0.2">
      <c r="A45" s="599" t="s">
        <v>1484</v>
      </c>
      <c r="B45" s="755">
        <v>51</v>
      </c>
      <c r="C45" s="961"/>
      <c r="D45" s="1045"/>
      <c r="E45" s="1047">
        <f t="shared" si="1"/>
        <v>51</v>
      </c>
      <c r="F45" s="1050"/>
    </row>
    <row r="46" spans="1:6" x14ac:dyDescent="0.2">
      <c r="A46" s="599" t="s">
        <v>1485</v>
      </c>
      <c r="B46" s="755"/>
      <c r="C46" s="961"/>
      <c r="D46" s="1045"/>
      <c r="E46" s="1047">
        <f t="shared" si="1"/>
        <v>0</v>
      </c>
      <c r="F46" s="1051"/>
    </row>
    <row r="47" spans="1:6" x14ac:dyDescent="0.2">
      <c r="A47" s="599" t="s">
        <v>2468</v>
      </c>
      <c r="B47" s="755">
        <v>76</v>
      </c>
      <c r="C47" s="961"/>
      <c r="D47" s="1045"/>
      <c r="E47" s="1047">
        <f>B47-C47-D47</f>
        <v>76</v>
      </c>
      <c r="F47" s="1051"/>
    </row>
    <row r="48" spans="1:6" x14ac:dyDescent="0.2">
      <c r="A48" s="599" t="s">
        <v>1486</v>
      </c>
      <c r="B48" s="755"/>
      <c r="C48" s="961"/>
      <c r="D48" s="1045"/>
      <c r="E48" s="1047">
        <f t="shared" si="1"/>
        <v>0</v>
      </c>
      <c r="F48" s="1051"/>
    </row>
    <row r="49" spans="1:6" x14ac:dyDescent="0.2">
      <c r="A49" s="599" t="s">
        <v>1805</v>
      </c>
      <c r="B49" s="755">
        <v>50</v>
      </c>
      <c r="C49" s="961"/>
      <c r="D49" s="1045"/>
      <c r="E49" s="1047">
        <f t="shared" si="1"/>
        <v>50</v>
      </c>
      <c r="F49" s="1051"/>
    </row>
    <row r="50" spans="1:6" x14ac:dyDescent="0.2">
      <c r="A50" s="599" t="s">
        <v>1487</v>
      </c>
      <c r="B50" s="755">
        <v>62</v>
      </c>
      <c r="C50" s="961"/>
      <c r="D50" s="1045"/>
      <c r="E50" s="1047">
        <f t="shared" si="1"/>
        <v>62</v>
      </c>
      <c r="F50" s="1050"/>
    </row>
    <row r="51" spans="1:6" x14ac:dyDescent="0.2">
      <c r="A51" s="599" t="s">
        <v>1488</v>
      </c>
      <c r="B51" s="755"/>
      <c r="C51" s="961"/>
      <c r="D51" s="1045"/>
      <c r="E51" s="1047">
        <f t="shared" si="1"/>
        <v>0</v>
      </c>
      <c r="F51" s="1050"/>
    </row>
    <row r="52" spans="1:6" x14ac:dyDescent="0.2">
      <c r="A52" s="599" t="s">
        <v>1489</v>
      </c>
      <c r="B52" s="755">
        <v>124</v>
      </c>
      <c r="C52" s="961"/>
      <c r="D52" s="1045"/>
      <c r="E52" s="604">
        <f t="shared" si="1"/>
        <v>124</v>
      </c>
      <c r="F52" s="1050"/>
    </row>
    <row r="53" spans="1:6" x14ac:dyDescent="0.2">
      <c r="A53" s="599" t="s">
        <v>1490</v>
      </c>
      <c r="B53" s="755"/>
      <c r="C53" s="1047"/>
      <c r="D53" s="1045"/>
      <c r="E53" s="595">
        <f t="shared" si="1"/>
        <v>0</v>
      </c>
      <c r="F53" s="1052"/>
    </row>
    <row r="54" spans="1:6" x14ac:dyDescent="0.2">
      <c r="A54" s="599" t="s">
        <v>1491</v>
      </c>
      <c r="B54" s="755">
        <v>62</v>
      </c>
      <c r="C54" s="1047"/>
      <c r="D54" s="1045"/>
      <c r="E54" s="596">
        <f t="shared" si="1"/>
        <v>62</v>
      </c>
      <c r="F54" s="1052"/>
    </row>
    <row r="55" spans="1:6" x14ac:dyDescent="0.2">
      <c r="A55" s="599" t="s">
        <v>1492</v>
      </c>
      <c r="B55" s="755">
        <v>28</v>
      </c>
      <c r="C55" s="1047"/>
      <c r="D55" s="1045"/>
      <c r="E55" s="596">
        <f t="shared" si="1"/>
        <v>28</v>
      </c>
      <c r="F55" s="1052"/>
    </row>
    <row r="56" spans="1:6" x14ac:dyDescent="0.2">
      <c r="A56" s="599" t="s">
        <v>1493</v>
      </c>
      <c r="B56" s="755"/>
      <c r="C56" s="1047"/>
      <c r="D56" s="1045"/>
      <c r="E56" s="596">
        <f t="shared" si="1"/>
        <v>0</v>
      </c>
      <c r="F56" s="1052"/>
    </row>
    <row r="57" spans="1:6" x14ac:dyDescent="0.2">
      <c r="A57" s="599" t="s">
        <v>1494</v>
      </c>
      <c r="B57" s="755">
        <v>26</v>
      </c>
      <c r="C57" s="1047"/>
      <c r="D57" s="1045"/>
      <c r="E57" s="596">
        <f t="shared" si="1"/>
        <v>26</v>
      </c>
      <c r="F57" s="1053"/>
    </row>
    <row r="58" spans="1:6" x14ac:dyDescent="0.2">
      <c r="A58" s="599" t="s">
        <v>1495</v>
      </c>
      <c r="B58" s="755"/>
      <c r="C58" s="1047"/>
      <c r="D58" s="1045"/>
      <c r="E58" s="596">
        <f t="shared" si="1"/>
        <v>0</v>
      </c>
      <c r="F58" s="1054"/>
    </row>
    <row r="59" spans="1:6" x14ac:dyDescent="0.2">
      <c r="A59" s="599" t="s">
        <v>1496</v>
      </c>
      <c r="B59" s="755">
        <v>9</v>
      </c>
      <c r="C59" s="1047"/>
      <c r="D59" s="1045"/>
      <c r="E59" s="596">
        <f t="shared" si="1"/>
        <v>9</v>
      </c>
      <c r="F59" s="1054"/>
    </row>
    <row r="60" spans="1:6" x14ac:dyDescent="0.2">
      <c r="A60" s="599" t="s">
        <v>1497</v>
      </c>
      <c r="B60" s="755">
        <v>53</v>
      </c>
      <c r="C60" s="1047"/>
      <c r="D60" s="1045"/>
      <c r="E60" s="596">
        <f t="shared" si="1"/>
        <v>53</v>
      </c>
      <c r="F60" s="1055"/>
    </row>
    <row r="61" spans="1:6" x14ac:dyDescent="0.2">
      <c r="A61" s="599" t="s">
        <v>1941</v>
      </c>
      <c r="B61" s="755">
        <v>43</v>
      </c>
      <c r="C61" s="1047"/>
      <c r="D61" s="1045"/>
      <c r="E61" s="596">
        <f t="shared" si="1"/>
        <v>43</v>
      </c>
      <c r="F61" s="1050"/>
    </row>
    <row r="62" spans="1:6" x14ac:dyDescent="0.2">
      <c r="A62" s="599" t="s">
        <v>1594</v>
      </c>
      <c r="B62" s="755"/>
      <c r="C62" s="1047"/>
      <c r="D62" s="1045"/>
      <c r="E62" s="596">
        <f t="shared" si="1"/>
        <v>0</v>
      </c>
      <c r="F62" s="1050"/>
    </row>
    <row r="63" spans="1:6" x14ac:dyDescent="0.2">
      <c r="A63" s="599" t="s">
        <v>1908</v>
      </c>
      <c r="B63" s="755">
        <v>142</v>
      </c>
      <c r="C63" s="1047"/>
      <c r="D63" s="1045"/>
      <c r="E63" s="596">
        <f t="shared" si="1"/>
        <v>142</v>
      </c>
      <c r="F63" s="1050"/>
    </row>
    <row r="64" spans="1:6" x14ac:dyDescent="0.2">
      <c r="A64" s="599" t="s">
        <v>1498</v>
      </c>
      <c r="B64" s="755">
        <v>36</v>
      </c>
      <c r="C64" s="1047"/>
      <c r="D64" s="1045"/>
      <c r="E64" s="596">
        <f t="shared" si="1"/>
        <v>36</v>
      </c>
      <c r="F64" s="1050"/>
    </row>
    <row r="65" spans="1:6" x14ac:dyDescent="0.2">
      <c r="A65" s="599" t="s">
        <v>1499</v>
      </c>
      <c r="B65" s="755">
        <v>3</v>
      </c>
      <c r="C65" s="1047"/>
      <c r="D65" s="1045"/>
      <c r="E65" s="596">
        <f t="shared" si="1"/>
        <v>3</v>
      </c>
      <c r="F65" s="1050"/>
    </row>
    <row r="66" spans="1:6" x14ac:dyDescent="0.2">
      <c r="A66" s="599" t="s">
        <v>1500</v>
      </c>
      <c r="B66" s="755">
        <v>1</v>
      </c>
      <c r="C66" s="1047"/>
      <c r="D66" s="1045"/>
      <c r="E66" s="596">
        <f t="shared" si="1"/>
        <v>1</v>
      </c>
      <c r="F66" s="1052"/>
    </row>
    <row r="67" spans="1:6" x14ac:dyDescent="0.2">
      <c r="A67" s="599" t="s">
        <v>2472</v>
      </c>
      <c r="B67" s="755"/>
      <c r="C67" s="1047"/>
      <c r="D67" s="1045"/>
      <c r="E67" s="596">
        <f>B67-C67-D67</f>
        <v>0</v>
      </c>
      <c r="F67" s="1052"/>
    </row>
    <row r="68" spans="1:6" x14ac:dyDescent="0.2">
      <c r="A68" s="599" t="s">
        <v>1501</v>
      </c>
      <c r="B68" s="755">
        <v>17</v>
      </c>
      <c r="C68" s="1047"/>
      <c r="D68" s="1045"/>
      <c r="E68" s="596">
        <f t="shared" si="1"/>
        <v>17</v>
      </c>
      <c r="F68" s="1054"/>
    </row>
    <row r="69" spans="1:6" x14ac:dyDescent="0.2">
      <c r="A69" s="599" t="s">
        <v>1502</v>
      </c>
      <c r="B69" s="755">
        <v>2</v>
      </c>
      <c r="C69" s="1047"/>
      <c r="D69" s="1045"/>
      <c r="E69" s="596">
        <f t="shared" si="1"/>
        <v>2</v>
      </c>
      <c r="F69" s="1054"/>
    </row>
    <row r="70" spans="1:6" x14ac:dyDescent="0.2">
      <c r="A70" s="599" t="s">
        <v>1503</v>
      </c>
      <c r="B70" s="755">
        <v>60</v>
      </c>
      <c r="C70" s="1048"/>
      <c r="D70" s="1046"/>
      <c r="E70" s="596">
        <f t="shared" si="1"/>
        <v>60</v>
      </c>
      <c r="F70" s="1052"/>
    </row>
    <row r="71" spans="1:6" x14ac:dyDescent="0.2">
      <c r="A71" s="599" t="s">
        <v>1504</v>
      </c>
      <c r="B71" s="755">
        <v>28</v>
      </c>
      <c r="C71" s="1048"/>
      <c r="D71" s="1046"/>
      <c r="E71" s="596">
        <f t="shared" si="1"/>
        <v>28</v>
      </c>
      <c r="F71" s="1052"/>
    </row>
    <row r="72" spans="1:6" x14ac:dyDescent="0.2">
      <c r="A72" s="599" t="s">
        <v>1505</v>
      </c>
      <c r="B72" s="755">
        <v>31</v>
      </c>
      <c r="C72" s="1048"/>
      <c r="D72" s="1046"/>
      <c r="E72" s="596">
        <f t="shared" ref="E72:E138" si="2">B72-C72-D72</f>
        <v>31</v>
      </c>
      <c r="F72" s="1052"/>
    </row>
    <row r="73" spans="1:6" x14ac:dyDescent="0.2">
      <c r="A73" s="600" t="s">
        <v>1639</v>
      </c>
      <c r="B73" s="740">
        <v>3</v>
      </c>
      <c r="C73" s="1048"/>
      <c r="D73" s="1046"/>
      <c r="E73" s="1064">
        <f t="shared" si="2"/>
        <v>3</v>
      </c>
      <c r="F73" s="1065"/>
    </row>
    <row r="74" spans="1:6" x14ac:dyDescent="0.2">
      <c r="A74" s="600" t="s">
        <v>1506</v>
      </c>
      <c r="B74" s="740">
        <v>44</v>
      </c>
      <c r="C74" s="1048"/>
      <c r="D74" s="1046"/>
      <c r="E74" s="604">
        <f t="shared" si="2"/>
        <v>44</v>
      </c>
      <c r="F74" s="1053"/>
    </row>
    <row r="75" spans="1:6" x14ac:dyDescent="0.2">
      <c r="A75" s="601" t="s">
        <v>1507</v>
      </c>
      <c r="B75" s="755">
        <v>4</v>
      </c>
      <c r="C75" s="1047"/>
      <c r="D75" s="1045"/>
      <c r="E75" s="1047">
        <f t="shared" si="2"/>
        <v>4</v>
      </c>
      <c r="F75" s="1054"/>
    </row>
    <row r="76" spans="1:6" x14ac:dyDescent="0.2">
      <c r="A76" s="364" t="s">
        <v>1508</v>
      </c>
      <c r="B76" s="712">
        <v>20</v>
      </c>
      <c r="C76" s="604"/>
      <c r="D76" s="288"/>
      <c r="E76" s="604">
        <f t="shared" si="2"/>
        <v>20</v>
      </c>
      <c r="F76" s="1053"/>
    </row>
    <row r="77" spans="1:6" x14ac:dyDescent="0.2">
      <c r="A77" s="601" t="s">
        <v>1509</v>
      </c>
      <c r="B77" s="755">
        <v>15</v>
      </c>
      <c r="C77" s="1047"/>
      <c r="D77" s="1045"/>
      <c r="E77" s="1047">
        <f t="shared" si="2"/>
        <v>15</v>
      </c>
      <c r="F77" s="1054"/>
    </row>
    <row r="78" spans="1:6" x14ac:dyDescent="0.2">
      <c r="A78" s="365" t="s">
        <v>1510</v>
      </c>
      <c r="B78" s="1389">
        <v>10</v>
      </c>
      <c r="C78" s="596"/>
      <c r="D78" s="289"/>
      <c r="E78" s="596">
        <f t="shared" si="2"/>
        <v>10</v>
      </c>
      <c r="F78" s="1052"/>
    </row>
    <row r="79" spans="1:6" x14ac:dyDescent="0.2">
      <c r="A79" s="587" t="s">
        <v>1511</v>
      </c>
      <c r="B79" s="740">
        <v>28</v>
      </c>
      <c r="C79" s="1048"/>
      <c r="D79" s="1046"/>
      <c r="E79" s="1048">
        <f t="shared" si="2"/>
        <v>28</v>
      </c>
      <c r="F79" s="1055"/>
    </row>
    <row r="80" spans="1:6" x14ac:dyDescent="0.2">
      <c r="A80" s="602" t="s">
        <v>1512</v>
      </c>
      <c r="B80" s="745">
        <v>1</v>
      </c>
      <c r="C80" s="595"/>
      <c r="D80" s="1058"/>
      <c r="E80" s="595">
        <f t="shared" si="2"/>
        <v>1</v>
      </c>
      <c r="F80" s="1050"/>
    </row>
    <row r="81" spans="1:6" ht="13.5" thickBot="1" x14ac:dyDescent="0.25">
      <c r="A81" s="364" t="s">
        <v>2259</v>
      </c>
      <c r="B81" s="711">
        <v>3</v>
      </c>
      <c r="C81" s="605"/>
      <c r="D81" s="288"/>
      <c r="E81" s="605">
        <f t="shared" si="2"/>
        <v>3</v>
      </c>
      <c r="F81" s="1056"/>
    </row>
    <row r="82" spans="1:6" ht="16.5" thickBot="1" x14ac:dyDescent="0.25">
      <c r="A82" s="1066" t="s">
        <v>1513</v>
      </c>
      <c r="B82" s="705"/>
      <c r="C82" s="1067"/>
      <c r="D82" s="1068"/>
      <c r="E82" s="1067"/>
      <c r="F82" s="1069"/>
    </row>
    <row r="83" spans="1:6" x14ac:dyDescent="0.2">
      <c r="A83" s="286" t="s">
        <v>1514</v>
      </c>
      <c r="B83" s="707"/>
      <c r="C83" s="289"/>
      <c r="D83" s="278"/>
      <c r="E83" s="281">
        <f t="shared" si="2"/>
        <v>0</v>
      </c>
      <c r="F83" s="1061"/>
    </row>
    <row r="84" spans="1:6" x14ac:dyDescent="0.2">
      <c r="A84" s="279" t="s">
        <v>1515</v>
      </c>
      <c r="B84" s="23"/>
      <c r="C84" s="285"/>
      <c r="D84" s="280"/>
      <c r="E84" s="1044">
        <f t="shared" si="2"/>
        <v>0</v>
      </c>
      <c r="F84" s="1054"/>
    </row>
    <row r="85" spans="1:6" x14ac:dyDescent="0.2">
      <c r="A85" s="283" t="s">
        <v>1639</v>
      </c>
      <c r="B85" s="181"/>
      <c r="C85" s="287"/>
      <c r="D85" s="282"/>
      <c r="E85" s="1060">
        <f t="shared" si="2"/>
        <v>0</v>
      </c>
      <c r="F85" s="1055"/>
    </row>
    <row r="86" spans="1:6" ht="13.5" thickBot="1" x14ac:dyDescent="0.25">
      <c r="A86" s="283" t="s">
        <v>1516</v>
      </c>
      <c r="B86" s="181"/>
      <c r="C86" s="287"/>
      <c r="D86" s="282"/>
      <c r="E86" s="1060">
        <f t="shared" si="2"/>
        <v>0</v>
      </c>
      <c r="F86" s="1062"/>
    </row>
    <row r="87" spans="1:6" ht="16.5" thickBot="1" x14ac:dyDescent="0.25">
      <c r="A87" s="1066" t="s">
        <v>1517</v>
      </c>
      <c r="B87" s="705"/>
      <c r="C87" s="1068"/>
      <c r="D87" s="1068"/>
      <c r="E87" s="1068">
        <f t="shared" si="2"/>
        <v>0</v>
      </c>
      <c r="F87" s="1069"/>
    </row>
    <row r="88" spans="1:6" x14ac:dyDescent="0.2">
      <c r="A88" s="284" t="s">
        <v>2995</v>
      </c>
      <c r="B88" s="709">
        <v>1</v>
      </c>
      <c r="C88" s="289"/>
      <c r="D88" s="284"/>
      <c r="E88" s="286">
        <f t="shared" si="2"/>
        <v>1</v>
      </c>
      <c r="F88" s="1061"/>
    </row>
    <row r="89" spans="1:6" s="700" customFormat="1" x14ac:dyDescent="0.2">
      <c r="A89" s="284" t="s">
        <v>3000</v>
      </c>
      <c r="B89" s="709"/>
      <c r="C89" s="289"/>
      <c r="D89" s="284"/>
      <c r="E89" s="286"/>
      <c r="F89" s="1052">
        <v>50</v>
      </c>
    </row>
    <row r="90" spans="1:6" s="700" customFormat="1" x14ac:dyDescent="0.2">
      <c r="A90" s="284" t="s">
        <v>2998</v>
      </c>
      <c r="B90" s="709"/>
      <c r="C90" s="289"/>
      <c r="D90" s="284"/>
      <c r="E90" s="286"/>
      <c r="F90" s="1052">
        <v>50</v>
      </c>
    </row>
    <row r="91" spans="1:6" s="700" customFormat="1" x14ac:dyDescent="0.2">
      <c r="A91" s="284" t="s">
        <v>2999</v>
      </c>
      <c r="B91" s="709"/>
      <c r="C91" s="289"/>
      <c r="D91" s="284"/>
      <c r="E91" s="286"/>
      <c r="F91" s="1052">
        <v>170</v>
      </c>
    </row>
    <row r="92" spans="1:6" s="700" customFormat="1" x14ac:dyDescent="0.2">
      <c r="A92" s="284" t="s">
        <v>3001</v>
      </c>
      <c r="B92" s="709"/>
      <c r="C92" s="289"/>
      <c r="D92" s="284"/>
      <c r="E92" s="286"/>
      <c r="F92" s="1052">
        <v>20</v>
      </c>
    </row>
    <row r="93" spans="1:6" s="700" customFormat="1" x14ac:dyDescent="0.2">
      <c r="A93" s="284" t="s">
        <v>3002</v>
      </c>
      <c r="B93" s="709"/>
      <c r="C93" s="289"/>
      <c r="D93" s="284"/>
      <c r="E93" s="286"/>
      <c r="F93" s="1052">
        <v>20</v>
      </c>
    </row>
    <row r="94" spans="1:6" s="700" customFormat="1" x14ac:dyDescent="0.2">
      <c r="A94" s="284" t="s">
        <v>2989</v>
      </c>
      <c r="B94" s="709"/>
      <c r="C94" s="289"/>
      <c r="D94" s="284"/>
      <c r="E94" s="286">
        <f t="shared" si="2"/>
        <v>0</v>
      </c>
      <c r="F94" s="1052">
        <v>20</v>
      </c>
    </row>
    <row r="95" spans="1:6" x14ac:dyDescent="0.2">
      <c r="A95" s="280" t="s">
        <v>2988</v>
      </c>
      <c r="B95" s="23">
        <v>8</v>
      </c>
      <c r="C95" s="285"/>
      <c r="D95" s="280"/>
      <c r="E95" s="1044">
        <f t="shared" si="2"/>
        <v>8</v>
      </c>
      <c r="F95" s="1054">
        <v>50</v>
      </c>
    </row>
    <row r="96" spans="1:6" x14ac:dyDescent="0.2">
      <c r="A96" s="433" t="s">
        <v>2990</v>
      </c>
      <c r="B96" s="718"/>
      <c r="C96" s="385"/>
      <c r="D96" s="433"/>
      <c r="E96" s="1060">
        <f t="shared" si="2"/>
        <v>0</v>
      </c>
      <c r="F96" s="1055">
        <v>50</v>
      </c>
    </row>
    <row r="97" spans="1:6" x14ac:dyDescent="0.2">
      <c r="A97" s="588" t="s">
        <v>2996</v>
      </c>
      <c r="B97" s="1347">
        <v>1</v>
      </c>
      <c r="C97" s="385"/>
      <c r="D97" s="588"/>
      <c r="E97" s="1060">
        <f t="shared" si="2"/>
        <v>1</v>
      </c>
      <c r="F97" s="1055"/>
    </row>
    <row r="98" spans="1:6" s="700" customFormat="1" x14ac:dyDescent="0.2">
      <c r="A98" s="1486" t="s">
        <v>2991</v>
      </c>
      <c r="B98" s="748"/>
      <c r="C98" s="1046"/>
      <c r="D98" s="1486"/>
      <c r="E98" s="1060"/>
      <c r="F98" s="1055">
        <v>20</v>
      </c>
    </row>
    <row r="99" spans="1:6" s="700" customFormat="1" x14ac:dyDescent="0.2">
      <c r="A99" s="1486" t="s">
        <v>2992</v>
      </c>
      <c r="B99" s="748"/>
      <c r="C99" s="1046"/>
      <c r="D99" s="1486"/>
      <c r="E99" s="1060"/>
      <c r="F99" s="1055">
        <v>50</v>
      </c>
    </row>
    <row r="100" spans="1:6" s="700" customFormat="1" x14ac:dyDescent="0.2">
      <c r="A100" s="1486" t="s">
        <v>2993</v>
      </c>
      <c r="B100" s="748"/>
      <c r="C100" s="1046"/>
      <c r="D100" s="1486"/>
      <c r="E100" s="1060"/>
      <c r="F100" s="1055">
        <v>20</v>
      </c>
    </row>
    <row r="101" spans="1:6" s="700" customFormat="1" x14ac:dyDescent="0.2">
      <c r="A101" s="1486" t="s">
        <v>2994</v>
      </c>
      <c r="B101" s="748"/>
      <c r="C101" s="1046"/>
      <c r="D101" s="1486"/>
      <c r="E101" s="1060"/>
      <c r="F101" s="1055">
        <v>10</v>
      </c>
    </row>
    <row r="102" spans="1:6" ht="13.5" thickBot="1" x14ac:dyDescent="0.25">
      <c r="A102" s="282" t="s">
        <v>2997</v>
      </c>
      <c r="B102" s="181">
        <v>2</v>
      </c>
      <c r="C102" s="287"/>
      <c r="D102" s="282"/>
      <c r="E102" s="1060">
        <f t="shared" si="2"/>
        <v>2</v>
      </c>
      <c r="F102" s="1062"/>
    </row>
    <row r="103" spans="1:6" ht="18.75" thickBot="1" x14ac:dyDescent="0.3">
      <c r="A103" s="291" t="s">
        <v>3018</v>
      </c>
      <c r="B103" s="1326"/>
      <c r="C103" s="292"/>
      <c r="D103" s="292"/>
      <c r="E103" s="1070">
        <f>B103-C103-D103</f>
        <v>0</v>
      </c>
      <c r="F103" s="1069"/>
    </row>
    <row r="104" spans="1:6" x14ac:dyDescent="0.2">
      <c r="A104" s="125" t="s">
        <v>1518</v>
      </c>
      <c r="B104" s="1348"/>
      <c r="C104" s="594"/>
      <c r="D104" s="1057"/>
      <c r="E104" s="603">
        <f t="shared" si="2"/>
        <v>0</v>
      </c>
      <c r="F104" s="1061"/>
    </row>
    <row r="105" spans="1:6" x14ac:dyDescent="0.2">
      <c r="A105" s="128" t="s">
        <v>1519</v>
      </c>
      <c r="B105" s="1346">
        <v>6</v>
      </c>
      <c r="C105" s="596"/>
      <c r="D105" s="289"/>
      <c r="E105" s="1047">
        <f t="shared" si="2"/>
        <v>6</v>
      </c>
      <c r="F105" s="1052"/>
    </row>
    <row r="106" spans="1:6" x14ac:dyDescent="0.2">
      <c r="A106" s="128" t="s">
        <v>1520</v>
      </c>
      <c r="B106" s="1346">
        <v>3</v>
      </c>
      <c r="C106" s="596"/>
      <c r="D106" s="289"/>
      <c r="E106" s="1047">
        <f t="shared" si="2"/>
        <v>3</v>
      </c>
      <c r="F106" s="1052">
        <v>20</v>
      </c>
    </row>
    <row r="107" spans="1:6" x14ac:dyDescent="0.2">
      <c r="A107" s="130" t="s">
        <v>1600</v>
      </c>
      <c r="B107" s="1346">
        <v>5</v>
      </c>
      <c r="C107" s="596"/>
      <c r="D107" s="289"/>
      <c r="E107" s="1047">
        <f t="shared" si="2"/>
        <v>5</v>
      </c>
      <c r="F107" s="1052"/>
    </row>
    <row r="108" spans="1:6" x14ac:dyDescent="0.2">
      <c r="A108" s="382" t="s">
        <v>1521</v>
      </c>
      <c r="B108" s="1349">
        <v>2</v>
      </c>
      <c r="C108" s="1047"/>
      <c r="D108" s="1045"/>
      <c r="E108" s="1047">
        <f t="shared" si="2"/>
        <v>2</v>
      </c>
      <c r="F108" s="1054"/>
    </row>
    <row r="109" spans="1:6" x14ac:dyDescent="0.2">
      <c r="A109" s="382" t="s">
        <v>1522</v>
      </c>
      <c r="B109" s="1349">
        <v>2</v>
      </c>
      <c r="C109" s="1047"/>
      <c r="D109" s="1045"/>
      <c r="E109" s="1047">
        <f t="shared" si="2"/>
        <v>2</v>
      </c>
      <c r="F109" s="1054"/>
    </row>
    <row r="110" spans="1:6" x14ac:dyDescent="0.2">
      <c r="A110" s="382" t="s">
        <v>1523</v>
      </c>
      <c r="B110" s="1349"/>
      <c r="C110" s="1047"/>
      <c r="D110" s="1045"/>
      <c r="E110" s="1047">
        <f t="shared" si="2"/>
        <v>0</v>
      </c>
      <c r="F110" s="1054"/>
    </row>
    <row r="111" spans="1:6" x14ac:dyDescent="0.2">
      <c r="A111" s="589" t="s">
        <v>2516</v>
      </c>
      <c r="B111" s="1345">
        <v>1</v>
      </c>
      <c r="C111" s="1048"/>
      <c r="D111" s="1046"/>
      <c r="E111" s="1047">
        <f t="shared" ref="E111" si="3">B111-C111-D111</f>
        <v>1</v>
      </c>
      <c r="F111" s="1052"/>
    </row>
    <row r="112" spans="1:6" s="700" customFormat="1" x14ac:dyDescent="0.2">
      <c r="A112" s="1060" t="s">
        <v>3005</v>
      </c>
      <c r="B112" s="1345"/>
      <c r="C112" s="1048"/>
      <c r="D112" s="1046"/>
      <c r="E112" s="1047"/>
      <c r="F112" s="1052">
        <v>10</v>
      </c>
    </row>
    <row r="113" spans="1:6" s="700" customFormat="1" x14ac:dyDescent="0.2">
      <c r="A113" s="1060" t="s">
        <v>3011</v>
      </c>
      <c r="B113" s="1345"/>
      <c r="C113" s="1048"/>
      <c r="D113" s="1046"/>
      <c r="E113" s="1047"/>
      <c r="F113" s="1052">
        <v>10</v>
      </c>
    </row>
    <row r="114" spans="1:6" x14ac:dyDescent="0.2">
      <c r="A114" s="382" t="s">
        <v>1524</v>
      </c>
      <c r="B114" s="1349">
        <v>2</v>
      </c>
      <c r="C114" s="1047"/>
      <c r="D114" s="1045"/>
      <c r="E114" s="1047">
        <f t="shared" si="2"/>
        <v>2</v>
      </c>
      <c r="F114" s="1054">
        <v>30</v>
      </c>
    </row>
    <row r="115" spans="1:6" x14ac:dyDescent="0.2">
      <c r="A115" s="413" t="s">
        <v>1688</v>
      </c>
      <c r="B115" s="1349">
        <v>4</v>
      </c>
      <c r="C115" s="1047"/>
      <c r="D115" s="1045"/>
      <c r="E115" s="1047">
        <f t="shared" si="2"/>
        <v>4</v>
      </c>
      <c r="F115" s="1054">
        <v>30</v>
      </c>
    </row>
    <row r="116" spans="1:6" s="700" customFormat="1" x14ac:dyDescent="0.2">
      <c r="A116" s="1128" t="s">
        <v>2601</v>
      </c>
      <c r="B116" s="1349">
        <v>1</v>
      </c>
      <c r="C116" s="1047"/>
      <c r="D116" s="289"/>
      <c r="E116" s="1047">
        <f t="shared" si="2"/>
        <v>1</v>
      </c>
      <c r="F116" s="1052"/>
    </row>
    <row r="117" spans="1:6" x14ac:dyDescent="0.2">
      <c r="A117" s="281" t="s">
        <v>1689</v>
      </c>
      <c r="B117" s="1349">
        <v>2</v>
      </c>
      <c r="C117" s="1047"/>
      <c r="D117" s="289"/>
      <c r="E117" s="1047">
        <f t="shared" si="2"/>
        <v>2</v>
      </c>
      <c r="F117" s="1052">
        <v>20</v>
      </c>
    </row>
    <row r="118" spans="1:6" x14ac:dyDescent="0.2">
      <c r="A118" s="382" t="s">
        <v>1525</v>
      </c>
      <c r="B118" s="1349">
        <v>5</v>
      </c>
      <c r="C118" s="1047"/>
      <c r="D118" s="289"/>
      <c r="E118" s="1048">
        <f t="shared" si="2"/>
        <v>5</v>
      </c>
      <c r="F118" s="1052">
        <v>20</v>
      </c>
    </row>
    <row r="119" spans="1:6" x14ac:dyDescent="0.2">
      <c r="A119" s="590" t="s">
        <v>1526</v>
      </c>
      <c r="B119" s="1349">
        <v>12</v>
      </c>
      <c r="C119" s="1047"/>
      <c r="D119" s="1045"/>
      <c r="E119" s="595">
        <f t="shared" si="2"/>
        <v>12</v>
      </c>
      <c r="F119" s="1054"/>
    </row>
    <row r="120" spans="1:6" x14ac:dyDescent="0.2">
      <c r="A120" s="286" t="s">
        <v>1527</v>
      </c>
      <c r="B120" s="1349">
        <v>3</v>
      </c>
      <c r="C120" s="1047"/>
      <c r="D120" s="1045"/>
      <c r="E120" s="595">
        <f t="shared" si="2"/>
        <v>3</v>
      </c>
      <c r="F120" s="1054"/>
    </row>
    <row r="121" spans="1:6" x14ac:dyDescent="0.2">
      <c r="A121" s="286" t="s">
        <v>1528</v>
      </c>
      <c r="B121" s="1349">
        <v>3</v>
      </c>
      <c r="C121" s="1047"/>
      <c r="D121" s="1045"/>
      <c r="E121" s="595">
        <f t="shared" si="2"/>
        <v>3</v>
      </c>
      <c r="F121" s="1054"/>
    </row>
    <row r="122" spans="1:6" x14ac:dyDescent="0.2">
      <c r="A122" s="286" t="s">
        <v>2260</v>
      </c>
      <c r="B122" s="1349"/>
      <c r="C122" s="1047"/>
      <c r="D122" s="1045"/>
      <c r="E122" s="595">
        <f t="shared" si="2"/>
        <v>0</v>
      </c>
      <c r="F122" s="1054"/>
    </row>
    <row r="123" spans="1:6" x14ac:dyDescent="0.2">
      <c r="A123" s="128" t="s">
        <v>1529</v>
      </c>
      <c r="B123" s="1349">
        <v>2</v>
      </c>
      <c r="C123" s="1047"/>
      <c r="D123" s="1045"/>
      <c r="E123" s="595">
        <f t="shared" si="2"/>
        <v>2</v>
      </c>
      <c r="F123" s="1054"/>
    </row>
    <row r="124" spans="1:6" x14ac:dyDescent="0.2">
      <c r="A124" s="590" t="s">
        <v>1599</v>
      </c>
      <c r="B124" s="1349">
        <v>1</v>
      </c>
      <c r="C124" s="1047"/>
      <c r="D124" s="1045"/>
      <c r="E124" s="595">
        <f t="shared" si="2"/>
        <v>1</v>
      </c>
      <c r="F124" s="1054">
        <v>30</v>
      </c>
    </row>
    <row r="125" spans="1:6" s="700" customFormat="1" x14ac:dyDescent="0.2">
      <c r="A125" s="1044" t="s">
        <v>3012</v>
      </c>
      <c r="B125" s="1349"/>
      <c r="C125" s="1047"/>
      <c r="D125" s="1045"/>
      <c r="E125" s="595"/>
      <c r="F125" s="1054">
        <v>10</v>
      </c>
    </row>
    <row r="126" spans="1:6" s="700" customFormat="1" x14ac:dyDescent="0.2">
      <c r="A126" s="1044" t="s">
        <v>3006</v>
      </c>
      <c r="B126" s="1349"/>
      <c r="C126" s="1047"/>
      <c r="D126" s="1045"/>
      <c r="E126" s="595"/>
      <c r="F126" s="1054">
        <v>10</v>
      </c>
    </row>
    <row r="127" spans="1:6" x14ac:dyDescent="0.2">
      <c r="A127" s="590" t="s">
        <v>1530</v>
      </c>
      <c r="B127" s="1349">
        <v>5</v>
      </c>
      <c r="C127" s="1047"/>
      <c r="D127" s="1045"/>
      <c r="E127" s="595">
        <f t="shared" si="2"/>
        <v>5</v>
      </c>
      <c r="F127" s="1054">
        <v>25</v>
      </c>
    </row>
    <row r="128" spans="1:6" x14ac:dyDescent="0.2">
      <c r="A128" s="591" t="s">
        <v>3008</v>
      </c>
      <c r="B128" s="1349"/>
      <c r="C128" s="1047"/>
      <c r="D128" s="1045"/>
      <c r="E128" s="595">
        <f t="shared" si="2"/>
        <v>0</v>
      </c>
      <c r="F128" s="1054">
        <v>20</v>
      </c>
    </row>
    <row r="129" spans="1:6" x14ac:dyDescent="0.2">
      <c r="A129" s="281" t="s">
        <v>1992</v>
      </c>
      <c r="B129" s="1349"/>
      <c r="C129" s="1047"/>
      <c r="D129" s="1045"/>
      <c r="E129" s="595">
        <f t="shared" si="2"/>
        <v>0</v>
      </c>
      <c r="F129" s="1054"/>
    </row>
    <row r="130" spans="1:6" x14ac:dyDescent="0.2">
      <c r="A130" s="413" t="s">
        <v>1640</v>
      </c>
      <c r="B130" s="1349">
        <v>1</v>
      </c>
      <c r="C130" s="1047"/>
      <c r="D130" s="1045"/>
      <c r="E130" s="595">
        <f t="shared" si="2"/>
        <v>1</v>
      </c>
      <c r="F130" s="1054">
        <v>20</v>
      </c>
    </row>
    <row r="131" spans="1:6" x14ac:dyDescent="0.2">
      <c r="A131" s="413" t="s">
        <v>2019</v>
      </c>
      <c r="B131" s="1349">
        <v>2</v>
      </c>
      <c r="C131" s="1047"/>
      <c r="D131" s="1045"/>
      <c r="E131" s="595">
        <f t="shared" si="2"/>
        <v>2</v>
      </c>
      <c r="F131" s="1054"/>
    </row>
    <row r="132" spans="1:6" x14ac:dyDescent="0.2">
      <c r="A132" s="413" t="s">
        <v>2261</v>
      </c>
      <c r="B132" s="1349">
        <v>1</v>
      </c>
      <c r="C132" s="1047"/>
      <c r="D132" s="1045"/>
      <c r="E132" s="595">
        <f t="shared" si="2"/>
        <v>1</v>
      </c>
      <c r="F132" s="1054">
        <v>20</v>
      </c>
    </row>
    <row r="133" spans="1:6" s="700" customFormat="1" x14ac:dyDescent="0.2">
      <c r="A133" s="1456" t="s">
        <v>2950</v>
      </c>
      <c r="B133" s="1349">
        <v>1</v>
      </c>
      <c r="C133" s="1047"/>
      <c r="D133" s="1045"/>
      <c r="E133" s="595">
        <f t="shared" si="2"/>
        <v>1</v>
      </c>
      <c r="F133" s="1054"/>
    </row>
    <row r="134" spans="1:6" x14ac:dyDescent="0.2">
      <c r="A134" s="754" t="s">
        <v>1531</v>
      </c>
      <c r="B134" s="1349">
        <v>2</v>
      </c>
      <c r="C134" s="1047"/>
      <c r="D134" s="1045"/>
      <c r="E134" s="595">
        <f t="shared" si="2"/>
        <v>2</v>
      </c>
      <c r="F134" s="1054">
        <v>50</v>
      </c>
    </row>
    <row r="135" spans="1:6" s="700" customFormat="1" x14ac:dyDescent="0.2">
      <c r="A135" s="732" t="s">
        <v>3013</v>
      </c>
      <c r="B135" s="1345"/>
      <c r="C135" s="1048"/>
      <c r="D135" s="1046"/>
      <c r="E135" s="595"/>
      <c r="F135" s="1055">
        <v>5</v>
      </c>
    </row>
    <row r="136" spans="1:6" x14ac:dyDescent="0.2">
      <c r="A136" s="281" t="s">
        <v>1909</v>
      </c>
      <c r="B136" s="1345">
        <v>4</v>
      </c>
      <c r="C136" s="1048"/>
      <c r="D136" s="1046"/>
      <c r="E136" s="595">
        <f t="shared" si="2"/>
        <v>4</v>
      </c>
      <c r="F136" s="1055">
        <v>20</v>
      </c>
    </row>
    <row r="137" spans="1:6" x14ac:dyDescent="0.2">
      <c r="A137" s="592" t="s">
        <v>1532</v>
      </c>
      <c r="B137" s="1327"/>
      <c r="C137" s="595"/>
      <c r="D137" s="1058"/>
      <c r="E137" s="595">
        <f t="shared" si="2"/>
        <v>0</v>
      </c>
      <c r="F137" s="1050">
        <v>50</v>
      </c>
    </row>
    <row r="138" spans="1:6" s="700" customFormat="1" x14ac:dyDescent="0.2">
      <c r="A138" s="592" t="s">
        <v>3007</v>
      </c>
      <c r="B138" s="1327"/>
      <c r="C138" s="595"/>
      <c r="D138" s="1058"/>
      <c r="E138" s="595">
        <f t="shared" si="2"/>
        <v>0</v>
      </c>
      <c r="F138" s="1050">
        <v>5</v>
      </c>
    </row>
    <row r="139" spans="1:6" x14ac:dyDescent="0.2">
      <c r="A139" s="592" t="s">
        <v>2104</v>
      </c>
      <c r="B139" s="1327">
        <v>12</v>
      </c>
      <c r="C139" s="595"/>
      <c r="D139" s="1058"/>
      <c r="E139" s="595">
        <f t="shared" ref="E139:E143" si="4">B139-C139-D139</f>
        <v>12</v>
      </c>
      <c r="F139" s="1050"/>
    </row>
    <row r="140" spans="1:6" s="700" customFormat="1" x14ac:dyDescent="0.2">
      <c r="A140" s="1487" t="s">
        <v>3009</v>
      </c>
      <c r="B140" s="1488"/>
      <c r="C140" s="1487"/>
      <c r="D140" s="1487"/>
      <c r="E140" s="595">
        <f t="shared" si="4"/>
        <v>0</v>
      </c>
      <c r="F140" s="1489">
        <v>20</v>
      </c>
    </row>
    <row r="141" spans="1:6" x14ac:dyDescent="0.2">
      <c r="A141" s="1487" t="s">
        <v>2262</v>
      </c>
      <c r="B141" s="1488">
        <v>4</v>
      </c>
      <c r="C141" s="1487"/>
      <c r="D141" s="1487"/>
      <c r="E141" s="595">
        <f t="shared" si="4"/>
        <v>4</v>
      </c>
      <c r="F141" s="1489"/>
    </row>
    <row r="142" spans="1:6" x14ac:dyDescent="0.2">
      <c r="A142" s="699" t="s">
        <v>2263</v>
      </c>
      <c r="B142" s="1346">
        <v>5</v>
      </c>
      <c r="C142" s="596"/>
      <c r="D142" s="289"/>
      <c r="E142" s="595">
        <f t="shared" si="4"/>
        <v>5</v>
      </c>
      <c r="F142" s="1052"/>
    </row>
    <row r="143" spans="1:6" s="700" customFormat="1" x14ac:dyDescent="0.2">
      <c r="A143" s="281" t="s">
        <v>2979</v>
      </c>
      <c r="B143" s="1345">
        <v>4</v>
      </c>
      <c r="C143" s="1048"/>
      <c r="D143" s="1046"/>
      <c r="E143" s="595">
        <f t="shared" si="4"/>
        <v>4</v>
      </c>
      <c r="F143" s="1055">
        <v>20</v>
      </c>
    </row>
    <row r="144" spans="1:6" x14ac:dyDescent="0.2">
      <c r="A144" s="590" t="s">
        <v>1533</v>
      </c>
      <c r="B144" s="1349">
        <v>10</v>
      </c>
      <c r="C144" s="1047"/>
      <c r="D144" s="1045"/>
      <c r="E144" s="1047">
        <f t="shared" ref="E144:E169" si="5">B144-C144-D144</f>
        <v>10</v>
      </c>
      <c r="F144" s="1054">
        <v>40</v>
      </c>
    </row>
    <row r="145" spans="1:6" x14ac:dyDescent="0.2">
      <c r="A145" s="382" t="s">
        <v>2020</v>
      </c>
      <c r="B145" s="1349">
        <v>2</v>
      </c>
      <c r="C145" s="1047"/>
      <c r="D145" s="1045"/>
      <c r="E145" s="1047">
        <f t="shared" si="5"/>
        <v>2</v>
      </c>
      <c r="F145" s="1054">
        <v>20</v>
      </c>
    </row>
    <row r="146" spans="1:6" x14ac:dyDescent="0.2">
      <c r="A146" s="590" t="s">
        <v>1534</v>
      </c>
      <c r="B146" s="1349">
        <v>6</v>
      </c>
      <c r="C146" s="1047"/>
      <c r="D146" s="1045"/>
      <c r="E146" s="1047">
        <f t="shared" si="5"/>
        <v>6</v>
      </c>
      <c r="F146" s="1052">
        <v>40</v>
      </c>
    </row>
    <row r="147" spans="1:6" x14ac:dyDescent="0.2">
      <c r="A147" s="589" t="s">
        <v>1993</v>
      </c>
      <c r="B147" s="1345"/>
      <c r="C147" s="1048"/>
      <c r="D147" s="1046"/>
      <c r="E147" s="1047">
        <f t="shared" si="5"/>
        <v>0</v>
      </c>
      <c r="F147" s="1052"/>
    </row>
    <row r="148" spans="1:6" x14ac:dyDescent="0.2">
      <c r="A148" s="589" t="s">
        <v>1994</v>
      </c>
      <c r="B148" s="1345">
        <v>1</v>
      </c>
      <c r="C148" s="1048"/>
      <c r="D148" s="1046"/>
      <c r="E148" s="1047">
        <f t="shared" si="5"/>
        <v>1</v>
      </c>
      <c r="F148" s="1052"/>
    </row>
    <row r="149" spans="1:6" s="700" customFormat="1" x14ac:dyDescent="0.2">
      <c r="A149" s="1060" t="s">
        <v>3004</v>
      </c>
      <c r="B149" s="1345"/>
      <c r="C149" s="1048"/>
      <c r="D149" s="1046"/>
      <c r="E149" s="1047"/>
      <c r="F149" s="1052">
        <v>10</v>
      </c>
    </row>
    <row r="150" spans="1:6" s="700" customFormat="1" x14ac:dyDescent="0.2">
      <c r="A150" s="1060" t="s">
        <v>3010</v>
      </c>
      <c r="B150" s="1345"/>
      <c r="C150" s="1048"/>
      <c r="D150" s="1046"/>
      <c r="E150" s="1047"/>
      <c r="F150" s="1052">
        <v>10</v>
      </c>
    </row>
    <row r="151" spans="1:6" s="700" customFormat="1" x14ac:dyDescent="0.2">
      <c r="A151" s="1060" t="s">
        <v>3014</v>
      </c>
      <c r="B151" s="1345"/>
      <c r="C151" s="1048"/>
      <c r="D151" s="1046"/>
      <c r="E151" s="1047"/>
      <c r="F151" s="1052">
        <v>10</v>
      </c>
    </row>
    <row r="152" spans="1:6" s="700" customFormat="1" x14ac:dyDescent="0.2">
      <c r="A152" s="1060" t="s">
        <v>3016</v>
      </c>
      <c r="B152" s="1345"/>
      <c r="C152" s="1048"/>
      <c r="D152" s="1046"/>
      <c r="E152" s="1047"/>
      <c r="F152" s="1052">
        <v>10</v>
      </c>
    </row>
    <row r="153" spans="1:6" s="700" customFormat="1" x14ac:dyDescent="0.2">
      <c r="A153" s="1060" t="s">
        <v>3015</v>
      </c>
      <c r="B153" s="1345"/>
      <c r="C153" s="1048"/>
      <c r="D153" s="1046"/>
      <c r="E153" s="1047"/>
      <c r="F153" s="1052">
        <v>10</v>
      </c>
    </row>
    <row r="154" spans="1:6" s="700" customFormat="1" x14ac:dyDescent="0.2">
      <c r="A154" s="1060" t="s">
        <v>3017</v>
      </c>
      <c r="B154" s="1345"/>
      <c r="C154" s="1048"/>
      <c r="D154" s="1046"/>
      <c r="E154" s="1047"/>
      <c r="F154" s="1052">
        <v>10</v>
      </c>
    </row>
    <row r="155" spans="1:6" x14ac:dyDescent="0.2">
      <c r="A155" s="589" t="s">
        <v>1807</v>
      </c>
      <c r="B155" s="1345"/>
      <c r="C155" s="1048"/>
      <c r="D155" s="1046"/>
      <c r="E155" s="1047">
        <f t="shared" si="5"/>
        <v>0</v>
      </c>
      <c r="F155" s="1054"/>
    </row>
    <row r="156" spans="1:6" x14ac:dyDescent="0.2">
      <c r="A156" s="589" t="s">
        <v>1690</v>
      </c>
      <c r="B156" s="1345"/>
      <c r="C156" s="1048"/>
      <c r="D156" s="1046"/>
      <c r="E156" s="1047">
        <f t="shared" si="5"/>
        <v>0</v>
      </c>
      <c r="F156" s="1054"/>
    </row>
    <row r="157" spans="1:6" x14ac:dyDescent="0.2">
      <c r="A157" s="589" t="s">
        <v>1691</v>
      </c>
      <c r="B157" s="1345">
        <v>2</v>
      </c>
      <c r="C157" s="1048"/>
      <c r="D157" s="1046"/>
      <c r="E157" s="1047">
        <f t="shared" si="5"/>
        <v>2</v>
      </c>
      <c r="F157" s="1054"/>
    </row>
    <row r="158" spans="1:6" x14ac:dyDescent="0.2">
      <c r="A158" s="593" t="s">
        <v>3003</v>
      </c>
      <c r="B158" s="1349">
        <v>1</v>
      </c>
      <c r="C158" s="1047"/>
      <c r="D158" s="1045"/>
      <c r="E158" s="1047">
        <f t="shared" si="5"/>
        <v>1</v>
      </c>
      <c r="F158" s="1054"/>
    </row>
    <row r="159" spans="1:6" x14ac:dyDescent="0.2">
      <c r="A159" s="590" t="s">
        <v>1535</v>
      </c>
      <c r="B159" s="1349"/>
      <c r="C159" s="1047"/>
      <c r="D159" s="1045"/>
      <c r="E159" s="1047">
        <f t="shared" si="5"/>
        <v>0</v>
      </c>
      <c r="F159" s="1054"/>
    </row>
    <row r="160" spans="1:6" x14ac:dyDescent="0.2">
      <c r="A160" s="590" t="s">
        <v>1942</v>
      </c>
      <c r="B160" s="1349">
        <v>5</v>
      </c>
      <c r="C160" s="1047"/>
      <c r="D160" s="1045"/>
      <c r="E160" s="1047">
        <f t="shared" si="5"/>
        <v>5</v>
      </c>
      <c r="F160" s="1054"/>
    </row>
    <row r="161" spans="1:6" x14ac:dyDescent="0.2">
      <c r="A161" s="590" t="s">
        <v>1536</v>
      </c>
      <c r="B161" s="1349">
        <v>3</v>
      </c>
      <c r="C161" s="1047"/>
      <c r="D161" s="1045"/>
      <c r="E161" s="1047">
        <f t="shared" si="5"/>
        <v>3</v>
      </c>
      <c r="F161" s="1054"/>
    </row>
    <row r="162" spans="1:6" x14ac:dyDescent="0.2">
      <c r="A162" s="590" t="s">
        <v>1537</v>
      </c>
      <c r="B162" s="1349"/>
      <c r="C162" s="1047"/>
      <c r="D162" s="1045"/>
      <c r="E162" s="1047">
        <f t="shared" si="5"/>
        <v>0</v>
      </c>
      <c r="F162" s="1054"/>
    </row>
    <row r="163" spans="1:6" x14ac:dyDescent="0.2">
      <c r="A163" s="590" t="s">
        <v>1538</v>
      </c>
      <c r="B163" s="1349">
        <v>3</v>
      </c>
      <c r="C163" s="1047"/>
      <c r="D163" s="1045"/>
      <c r="E163" s="1047">
        <f t="shared" si="5"/>
        <v>3</v>
      </c>
      <c r="F163" s="1054"/>
    </row>
    <row r="164" spans="1:6" x14ac:dyDescent="0.2">
      <c r="A164" s="590" t="s">
        <v>1539</v>
      </c>
      <c r="B164" s="1349"/>
      <c r="C164" s="1047"/>
      <c r="D164" s="1045"/>
      <c r="E164" s="1048">
        <f t="shared" si="5"/>
        <v>0</v>
      </c>
      <c r="F164" s="1054"/>
    </row>
    <row r="165" spans="1:6" x14ac:dyDescent="0.2">
      <c r="A165" s="590" t="s">
        <v>1540</v>
      </c>
      <c r="B165" s="1349">
        <v>6</v>
      </c>
      <c r="C165" s="1047"/>
      <c r="D165" s="1045"/>
      <c r="E165" s="1048">
        <f t="shared" si="5"/>
        <v>6</v>
      </c>
      <c r="F165" s="1054"/>
    </row>
    <row r="166" spans="1:6" x14ac:dyDescent="0.2">
      <c r="A166" s="608" t="s">
        <v>1541</v>
      </c>
      <c r="B166" s="1345">
        <v>2</v>
      </c>
      <c r="C166" s="1048"/>
      <c r="D166" s="1046"/>
      <c r="E166" s="1048">
        <f t="shared" si="5"/>
        <v>2</v>
      </c>
      <c r="F166" s="1055"/>
    </row>
    <row r="167" spans="1:6" s="1165" customFormat="1" ht="38.25" x14ac:dyDescent="0.2">
      <c r="A167" s="1419" t="s">
        <v>2885</v>
      </c>
      <c r="B167" s="1499">
        <v>6</v>
      </c>
      <c r="C167" s="1420"/>
      <c r="D167" s="1421"/>
      <c r="E167" s="1420">
        <f t="shared" si="5"/>
        <v>6</v>
      </c>
      <c r="F167" s="1055"/>
    </row>
    <row r="168" spans="1:6" s="700" customFormat="1" x14ac:dyDescent="0.2">
      <c r="A168" s="699" t="s">
        <v>2752</v>
      </c>
      <c r="B168" s="1345"/>
      <c r="C168" s="1048"/>
      <c r="D168" s="1046"/>
      <c r="E168" s="1048">
        <f t="shared" si="5"/>
        <v>0</v>
      </c>
      <c r="F168" s="1055"/>
    </row>
    <row r="169" spans="1:6" x14ac:dyDescent="0.2">
      <c r="A169" s="606" t="s">
        <v>2264</v>
      </c>
      <c r="B169" s="1345">
        <v>5</v>
      </c>
      <c r="C169" s="1048"/>
      <c r="D169" s="1046"/>
      <c r="E169" s="1048">
        <f t="shared" si="5"/>
        <v>5</v>
      </c>
      <c r="F169" s="1055"/>
    </row>
    <row r="170" spans="1:6" ht="13.5" thickBot="1" x14ac:dyDescent="0.25">
      <c r="A170" s="290" t="s">
        <v>2265</v>
      </c>
      <c r="B170" s="1350">
        <v>8</v>
      </c>
      <c r="C170" s="597"/>
      <c r="D170" s="1063"/>
      <c r="E170" s="597">
        <f>B170-C170-D170</f>
        <v>8</v>
      </c>
      <c r="F170" s="1062"/>
    </row>
    <row r="171" spans="1:6" x14ac:dyDescent="0.2">
      <c r="A171" s="288"/>
      <c r="B171" s="722"/>
      <c r="C171" s="288"/>
      <c r="D171" s="288"/>
      <c r="E171" s="288"/>
      <c r="F171" s="405"/>
    </row>
    <row r="173" spans="1:6" x14ac:dyDescent="0.2">
      <c r="F173" s="701"/>
    </row>
  </sheetData>
  <sheetProtection selectLockedCells="1" selectUnlockedCells="1"/>
  <mergeCells count="1">
    <mergeCell ref="A1:F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ignoredErrors>
    <ignoredError sqref="E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0"/>
  <sheetViews>
    <sheetView zoomScale="150" zoomScaleNormal="150" workbookViewId="0">
      <selection sqref="A1:F1"/>
    </sheetView>
  </sheetViews>
  <sheetFormatPr defaultRowHeight="12.75" x14ac:dyDescent="0.2"/>
  <cols>
    <col min="1" max="1" width="18.5703125" customWidth="1"/>
    <col min="2" max="4" width="0" hidden="1" customWidth="1"/>
  </cols>
  <sheetData>
    <row r="1" spans="1:6" ht="16.5" thickBot="1" x14ac:dyDescent="0.3">
      <c r="A1" s="2000">
        <v>41864</v>
      </c>
      <c r="B1" s="2000"/>
      <c r="C1" s="2000"/>
      <c r="D1" s="2000"/>
      <c r="E1" s="2000"/>
      <c r="F1" s="2000"/>
    </row>
    <row r="2" spans="1:6" ht="13.5" thickBot="1" x14ac:dyDescent="0.25">
      <c r="A2" s="346" t="s">
        <v>0</v>
      </c>
      <c r="B2" s="211" t="s">
        <v>1</v>
      </c>
      <c r="C2" s="212" t="s">
        <v>2</v>
      </c>
      <c r="D2" s="213" t="s">
        <v>3</v>
      </c>
      <c r="E2" s="211" t="s">
        <v>4</v>
      </c>
      <c r="F2" s="214" t="s">
        <v>687</v>
      </c>
    </row>
    <row r="3" spans="1:6" x14ac:dyDescent="0.2">
      <c r="A3" s="1990" t="s">
        <v>2136</v>
      </c>
      <c r="B3" s="1990"/>
      <c r="C3" s="1990"/>
      <c r="D3" s="1990"/>
      <c r="E3" s="1990"/>
      <c r="F3" s="1990"/>
    </row>
    <row r="4" spans="1:6" x14ac:dyDescent="0.2">
      <c r="A4" s="555" t="s">
        <v>2135</v>
      </c>
      <c r="B4" s="553">
        <v>4</v>
      </c>
      <c r="C4" s="349"/>
      <c r="D4" s="349"/>
      <c r="E4" s="349">
        <f>B4-C4-D4</f>
        <v>4</v>
      </c>
      <c r="F4" s="349"/>
    </row>
    <row r="5" spans="1:6" x14ac:dyDescent="0.2">
      <c r="A5" s="554" t="s">
        <v>1855</v>
      </c>
      <c r="B5" s="553">
        <v>5</v>
      </c>
      <c r="C5" s="349"/>
      <c r="D5" s="349"/>
      <c r="E5" s="349">
        <f t="shared" ref="E5:E10" si="0">B5-C5-D5</f>
        <v>5</v>
      </c>
      <c r="F5" s="349"/>
    </row>
    <row r="6" spans="1:6" x14ac:dyDescent="0.2">
      <c r="A6" s="554" t="s">
        <v>1856</v>
      </c>
      <c r="B6" s="553">
        <v>2</v>
      </c>
      <c r="C6" s="349"/>
      <c r="D6" s="349"/>
      <c r="E6" s="349">
        <f t="shared" si="0"/>
        <v>2</v>
      </c>
      <c r="F6" s="349"/>
    </row>
    <row r="7" spans="1:6" x14ac:dyDescent="0.2">
      <c r="A7" s="555" t="s">
        <v>2138</v>
      </c>
      <c r="B7" s="553">
        <v>24</v>
      </c>
      <c r="C7" s="349"/>
      <c r="D7" s="536"/>
      <c r="E7" s="349">
        <f t="shared" si="0"/>
        <v>24</v>
      </c>
      <c r="F7" s="349"/>
    </row>
    <row r="8" spans="1:6" x14ac:dyDescent="0.2">
      <c r="A8" s="555" t="s">
        <v>713</v>
      </c>
      <c r="B8" s="553">
        <v>1</v>
      </c>
      <c r="C8" s="349"/>
      <c r="D8" s="349"/>
      <c r="E8" s="349">
        <f t="shared" si="0"/>
        <v>1</v>
      </c>
      <c r="F8" s="349"/>
    </row>
    <row r="9" spans="1:6" x14ac:dyDescent="0.2">
      <c r="A9" s="555" t="s">
        <v>2160</v>
      </c>
      <c r="B9" s="553">
        <v>1</v>
      </c>
      <c r="C9" s="349"/>
      <c r="D9" s="349"/>
      <c r="E9" s="349">
        <f t="shared" si="0"/>
        <v>1</v>
      </c>
      <c r="F9" s="349"/>
    </row>
    <row r="10" spans="1:6" x14ac:dyDescent="0.2">
      <c r="A10" s="555" t="s">
        <v>1857</v>
      </c>
      <c r="B10" s="553">
        <v>5</v>
      </c>
      <c r="C10" s="349"/>
      <c r="D10" s="349"/>
      <c r="E10" s="349">
        <f t="shared" si="0"/>
        <v>5</v>
      </c>
      <c r="F10" s="349"/>
    </row>
    <row r="11" spans="1:6" x14ac:dyDescent="0.2">
      <c r="A11" s="2001" t="s">
        <v>2137</v>
      </c>
      <c r="B11" s="2001"/>
      <c r="C11" s="2001"/>
      <c r="D11" s="2001"/>
      <c r="E11" s="2001"/>
      <c r="F11" s="2001"/>
    </row>
    <row r="12" spans="1:6" x14ac:dyDescent="0.2">
      <c r="A12" s="555" t="s">
        <v>2224</v>
      </c>
      <c r="B12" s="536"/>
      <c r="C12" s="537"/>
      <c r="D12" s="349"/>
      <c r="E12" s="349">
        <f>B12-C12-D12</f>
        <v>0</v>
      </c>
      <c r="F12" s="349"/>
    </row>
    <row r="13" spans="1:6" x14ac:dyDescent="0.2">
      <c r="A13" s="555" t="s">
        <v>2225</v>
      </c>
      <c r="B13" s="553">
        <v>8</v>
      </c>
      <c r="C13" s="349"/>
      <c r="D13" s="349"/>
      <c r="E13" s="349">
        <f t="shared" ref="E13:E31" si="1">B13-C13-D13</f>
        <v>8</v>
      </c>
      <c r="F13" s="349"/>
    </row>
    <row r="14" spans="1:6" x14ac:dyDescent="0.2">
      <c r="A14" s="555" t="s">
        <v>2226</v>
      </c>
      <c r="B14" s="536"/>
      <c r="C14" s="349"/>
      <c r="D14" s="349"/>
      <c r="E14" s="349">
        <f t="shared" si="1"/>
        <v>0</v>
      </c>
      <c r="F14" s="349"/>
    </row>
    <row r="15" spans="1:6" x14ac:dyDescent="0.2">
      <c r="A15" s="555" t="s">
        <v>767</v>
      </c>
      <c r="B15" s="535"/>
      <c r="C15" s="349"/>
      <c r="D15" s="349"/>
      <c r="E15" s="349">
        <f t="shared" si="1"/>
        <v>0</v>
      </c>
      <c r="F15" s="349"/>
    </row>
    <row r="16" spans="1:6" x14ac:dyDescent="0.2">
      <c r="A16" s="556" t="s">
        <v>1858</v>
      </c>
      <c r="B16" s="553">
        <v>2</v>
      </c>
      <c r="C16" s="349"/>
      <c r="D16" s="349"/>
      <c r="E16" s="349">
        <f t="shared" si="1"/>
        <v>2</v>
      </c>
      <c r="F16" s="349"/>
    </row>
    <row r="17" spans="1:6" x14ac:dyDescent="0.2">
      <c r="A17" s="556" t="s">
        <v>1859</v>
      </c>
      <c r="B17" s="349"/>
      <c r="C17" s="349"/>
      <c r="D17" s="536"/>
      <c r="E17" s="349">
        <f t="shared" si="1"/>
        <v>0</v>
      </c>
      <c r="F17" s="349"/>
    </row>
    <row r="18" spans="1:6" x14ac:dyDescent="0.2">
      <c r="A18" s="556" t="s">
        <v>1860</v>
      </c>
      <c r="B18" s="553">
        <v>2</v>
      </c>
      <c r="C18" s="349"/>
      <c r="D18" s="349"/>
      <c r="E18" s="349">
        <f t="shared" si="1"/>
        <v>2</v>
      </c>
      <c r="F18" s="349"/>
    </row>
    <row r="19" spans="1:6" x14ac:dyDescent="0.2">
      <c r="A19" s="556" t="s">
        <v>1861</v>
      </c>
      <c r="B19" s="349"/>
      <c r="C19" s="349"/>
      <c r="D19" s="349"/>
      <c r="E19" s="349">
        <f t="shared" si="1"/>
        <v>0</v>
      </c>
      <c r="F19" s="349"/>
    </row>
    <row r="20" spans="1:6" x14ac:dyDescent="0.2">
      <c r="A20" s="556" t="s">
        <v>1862</v>
      </c>
      <c r="B20" s="553">
        <v>2</v>
      </c>
      <c r="C20" s="349"/>
      <c r="D20" s="349"/>
      <c r="E20" s="349">
        <f t="shared" si="1"/>
        <v>2</v>
      </c>
      <c r="F20" s="349"/>
    </row>
    <row r="21" spans="1:6" x14ac:dyDescent="0.2">
      <c r="A21" s="556" t="s">
        <v>1863</v>
      </c>
      <c r="B21" s="349"/>
      <c r="C21" s="349"/>
      <c r="D21" s="349"/>
      <c r="E21" s="349">
        <f t="shared" si="1"/>
        <v>0</v>
      </c>
      <c r="F21" s="349"/>
    </row>
    <row r="22" spans="1:6" x14ac:dyDescent="0.2">
      <c r="A22" s="556" t="s">
        <v>787</v>
      </c>
      <c r="B22" s="349"/>
      <c r="C22" s="349"/>
      <c r="D22" s="349"/>
      <c r="E22" s="349">
        <f t="shared" si="1"/>
        <v>0</v>
      </c>
      <c r="F22" s="349"/>
    </row>
    <row r="23" spans="1:6" x14ac:dyDescent="0.2">
      <c r="A23" s="556" t="s">
        <v>1864</v>
      </c>
      <c r="B23" s="553">
        <v>13</v>
      </c>
      <c r="C23" s="349"/>
      <c r="D23" s="536"/>
      <c r="E23" s="349">
        <f t="shared" si="1"/>
        <v>13</v>
      </c>
      <c r="F23" s="349"/>
    </row>
    <row r="24" spans="1:6" x14ac:dyDescent="0.2">
      <c r="A24" s="556" t="s">
        <v>1865</v>
      </c>
      <c r="B24" s="553">
        <v>3</v>
      </c>
      <c r="C24" s="349"/>
      <c r="D24" s="349"/>
      <c r="E24" s="349">
        <f t="shared" si="1"/>
        <v>3</v>
      </c>
      <c r="F24" s="349"/>
    </row>
    <row r="25" spans="1:6" x14ac:dyDescent="0.2">
      <c r="A25" s="556" t="s">
        <v>1866</v>
      </c>
      <c r="B25" s="553">
        <v>25</v>
      </c>
      <c r="C25" s="349"/>
      <c r="D25" s="536"/>
      <c r="E25" s="349">
        <f t="shared" si="1"/>
        <v>25</v>
      </c>
      <c r="F25" s="349"/>
    </row>
    <row r="26" spans="1:6" x14ac:dyDescent="0.2">
      <c r="A26" s="556" t="s">
        <v>1867</v>
      </c>
      <c r="B26" s="553">
        <v>1</v>
      </c>
      <c r="C26" s="349"/>
      <c r="D26" s="536"/>
      <c r="E26" s="349">
        <f t="shared" si="1"/>
        <v>1</v>
      </c>
      <c r="F26" s="349"/>
    </row>
    <row r="27" spans="1:6" x14ac:dyDescent="0.2">
      <c r="A27" s="556" t="s">
        <v>1770</v>
      </c>
      <c r="B27" s="553">
        <v>2</v>
      </c>
      <c r="C27" s="349"/>
      <c r="D27" s="536"/>
      <c r="E27" s="349">
        <f t="shared" si="1"/>
        <v>2</v>
      </c>
      <c r="F27" s="349"/>
    </row>
    <row r="28" spans="1:6" x14ac:dyDescent="0.2">
      <c r="A28" s="556" t="s">
        <v>1868</v>
      </c>
      <c r="B28" s="349"/>
      <c r="C28" s="349"/>
      <c r="D28" s="349"/>
      <c r="E28" s="349">
        <f t="shared" si="1"/>
        <v>0</v>
      </c>
      <c r="F28" s="349"/>
    </row>
    <row r="29" spans="1:6" x14ac:dyDescent="0.2">
      <c r="A29" s="556" t="s">
        <v>2140</v>
      </c>
      <c r="B29" s="553">
        <v>4</v>
      </c>
      <c r="C29" s="349"/>
      <c r="D29" s="349"/>
      <c r="E29" s="349">
        <f t="shared" si="1"/>
        <v>4</v>
      </c>
      <c r="F29" s="349"/>
    </row>
    <row r="30" spans="1:6" x14ac:dyDescent="0.2">
      <c r="A30" s="556" t="s">
        <v>1869</v>
      </c>
      <c r="B30" s="553">
        <v>10</v>
      </c>
      <c r="C30" s="349"/>
      <c r="D30" s="536"/>
      <c r="E30" s="349">
        <f t="shared" si="1"/>
        <v>10</v>
      </c>
      <c r="F30" s="349"/>
    </row>
    <row r="31" spans="1:6" x14ac:dyDescent="0.2">
      <c r="A31" s="556" t="s">
        <v>2142</v>
      </c>
      <c r="B31" s="553">
        <v>1</v>
      </c>
      <c r="C31" s="349"/>
      <c r="D31" s="536"/>
      <c r="E31" s="349">
        <f t="shared" si="1"/>
        <v>1</v>
      </c>
      <c r="F31" s="349"/>
    </row>
    <row r="32" spans="1:6" x14ac:dyDescent="0.2">
      <c r="A32" s="2002" t="s">
        <v>2141</v>
      </c>
      <c r="B32" s="2002"/>
      <c r="C32" s="2002"/>
      <c r="D32" s="2002"/>
      <c r="E32" s="2002"/>
      <c r="F32" s="2002"/>
    </row>
    <row r="33" spans="1:6" x14ac:dyDescent="0.2">
      <c r="A33" s="556" t="s">
        <v>833</v>
      </c>
      <c r="B33" s="538"/>
      <c r="C33" s="349"/>
      <c r="D33" s="349"/>
      <c r="E33" s="349">
        <f>B33-C33-D33</f>
        <v>0</v>
      </c>
      <c r="F33" s="349"/>
    </row>
    <row r="34" spans="1:6" x14ac:dyDescent="0.2">
      <c r="A34" s="555" t="s">
        <v>839</v>
      </c>
      <c r="B34" s="536"/>
      <c r="C34" s="349"/>
      <c r="D34" s="349"/>
      <c r="E34" s="349">
        <f>B34-C34-D34</f>
        <v>0</v>
      </c>
      <c r="F34" s="349"/>
    </row>
    <row r="35" spans="1:6" x14ac:dyDescent="0.2">
      <c r="A35" s="556" t="s">
        <v>2152</v>
      </c>
      <c r="B35" s="349"/>
      <c r="C35" s="349"/>
      <c r="D35" s="349"/>
      <c r="E35" s="349">
        <f>B35-C35-D35</f>
        <v>0</v>
      </c>
      <c r="F35" s="349"/>
    </row>
    <row r="36" spans="1:6" x14ac:dyDescent="0.2">
      <c r="A36" s="556" t="s">
        <v>2153</v>
      </c>
      <c r="B36" s="539"/>
      <c r="C36" s="349"/>
      <c r="D36" s="349"/>
      <c r="E36" s="349">
        <f>B36-C36-D36</f>
        <v>0</v>
      </c>
      <c r="F36" s="540"/>
    </row>
    <row r="37" spans="1:6" x14ac:dyDescent="0.2">
      <c r="A37" s="556" t="s">
        <v>842</v>
      </c>
      <c r="B37" s="541"/>
      <c r="C37" s="349"/>
      <c r="D37" s="349"/>
      <c r="E37" s="349">
        <f t="shared" ref="E37:E81" si="2">B37-C37-D37</f>
        <v>0</v>
      </c>
      <c r="F37" s="540"/>
    </row>
    <row r="38" spans="1:6" x14ac:dyDescent="0.2">
      <c r="A38" s="556" t="s">
        <v>1870</v>
      </c>
      <c r="B38" s="553">
        <v>5</v>
      </c>
      <c r="C38" s="349"/>
      <c r="D38" s="349"/>
      <c r="E38" s="349">
        <f t="shared" si="2"/>
        <v>5</v>
      </c>
      <c r="F38" s="349"/>
    </row>
    <row r="39" spans="1:6" x14ac:dyDescent="0.2">
      <c r="A39" s="556" t="s">
        <v>1871</v>
      </c>
      <c r="B39" s="553">
        <v>2</v>
      </c>
      <c r="C39" s="349"/>
      <c r="D39" s="349"/>
      <c r="E39" s="349">
        <f t="shared" si="2"/>
        <v>2</v>
      </c>
      <c r="F39" s="349"/>
    </row>
    <row r="40" spans="1:6" x14ac:dyDescent="0.2">
      <c r="A40" s="556" t="s">
        <v>1872</v>
      </c>
      <c r="B40" s="553">
        <v>10</v>
      </c>
      <c r="C40" s="349"/>
      <c r="D40" s="349"/>
      <c r="E40" s="349">
        <f t="shared" si="2"/>
        <v>10</v>
      </c>
      <c r="F40" s="349"/>
    </row>
    <row r="41" spans="1:6" x14ac:dyDescent="0.2">
      <c r="A41" s="556" t="s">
        <v>1873</v>
      </c>
      <c r="B41" s="553">
        <v>10</v>
      </c>
      <c r="C41" s="349"/>
      <c r="D41" s="349"/>
      <c r="E41" s="349">
        <f t="shared" si="2"/>
        <v>10</v>
      </c>
      <c r="F41" s="349"/>
    </row>
    <row r="42" spans="1:6" x14ac:dyDescent="0.2">
      <c r="A42" s="556" t="s">
        <v>1874</v>
      </c>
      <c r="B42" s="553">
        <v>3</v>
      </c>
      <c r="C42" s="349"/>
      <c r="D42" s="349"/>
      <c r="E42" s="349">
        <f t="shared" si="2"/>
        <v>3</v>
      </c>
      <c r="F42" s="349"/>
    </row>
    <row r="43" spans="1:6" x14ac:dyDescent="0.2">
      <c r="A43" s="556" t="s">
        <v>1875</v>
      </c>
      <c r="B43" s="553">
        <v>4</v>
      </c>
      <c r="C43" s="349"/>
      <c r="D43" s="349"/>
      <c r="E43" s="349">
        <f t="shared" si="2"/>
        <v>4</v>
      </c>
      <c r="F43" s="349"/>
    </row>
    <row r="44" spans="1:6" x14ac:dyDescent="0.2">
      <c r="A44" s="556" t="s">
        <v>1876</v>
      </c>
      <c r="B44" s="553">
        <v>10</v>
      </c>
      <c r="C44" s="349"/>
      <c r="D44" s="349"/>
      <c r="E44" s="349">
        <f t="shared" si="2"/>
        <v>10</v>
      </c>
      <c r="F44" s="349"/>
    </row>
    <row r="45" spans="1:6" x14ac:dyDescent="0.2">
      <c r="A45" s="556" t="s">
        <v>1877</v>
      </c>
      <c r="B45" s="553">
        <v>4</v>
      </c>
      <c r="C45" s="349"/>
      <c r="D45" s="349"/>
      <c r="E45" s="349">
        <f t="shared" si="2"/>
        <v>4</v>
      </c>
      <c r="F45" s="349"/>
    </row>
    <row r="46" spans="1:6" x14ac:dyDescent="0.2">
      <c r="A46" s="556" t="s">
        <v>856</v>
      </c>
      <c r="B46" s="553">
        <v>17</v>
      </c>
      <c r="C46" s="349"/>
      <c r="D46" s="349"/>
      <c r="E46" s="349">
        <f t="shared" si="2"/>
        <v>17</v>
      </c>
      <c r="F46" s="349"/>
    </row>
    <row r="47" spans="1:6" x14ac:dyDescent="0.2">
      <c r="A47" s="556" t="s">
        <v>2154</v>
      </c>
      <c r="B47" s="553">
        <v>2</v>
      </c>
      <c r="C47" s="349"/>
      <c r="D47" s="349"/>
      <c r="E47" s="349">
        <f t="shared" si="2"/>
        <v>2</v>
      </c>
      <c r="F47" s="349"/>
    </row>
    <row r="48" spans="1:6" x14ac:dyDescent="0.2">
      <c r="A48" s="556" t="s">
        <v>2139</v>
      </c>
      <c r="B48" s="553">
        <v>5</v>
      </c>
      <c r="C48" s="542"/>
      <c r="D48" s="349"/>
      <c r="E48" s="349">
        <f t="shared" si="2"/>
        <v>5</v>
      </c>
      <c r="F48" s="349"/>
    </row>
    <row r="49" spans="1:6" x14ac:dyDescent="0.2">
      <c r="A49" s="556" t="s">
        <v>1878</v>
      </c>
      <c r="B49" s="553">
        <v>4</v>
      </c>
      <c r="C49" s="542"/>
      <c r="D49" s="349"/>
      <c r="E49" s="349">
        <f t="shared" si="2"/>
        <v>4</v>
      </c>
      <c r="F49" s="349"/>
    </row>
    <row r="50" spans="1:6" x14ac:dyDescent="0.2">
      <c r="A50" s="556" t="s">
        <v>1879</v>
      </c>
      <c r="B50" s="553">
        <v>6</v>
      </c>
      <c r="C50" s="349"/>
      <c r="D50" s="349"/>
      <c r="E50" s="349">
        <f t="shared" si="2"/>
        <v>6</v>
      </c>
      <c r="F50" s="349"/>
    </row>
    <row r="51" spans="1:6" x14ac:dyDescent="0.2">
      <c r="A51" s="556" t="s">
        <v>1771</v>
      </c>
      <c r="B51" s="553">
        <v>6</v>
      </c>
      <c r="C51" s="349"/>
      <c r="D51" s="349"/>
      <c r="E51" s="349">
        <f t="shared" si="2"/>
        <v>6</v>
      </c>
      <c r="F51" s="349"/>
    </row>
    <row r="52" spans="1:6" x14ac:dyDescent="0.2">
      <c r="A52" s="556" t="s">
        <v>1880</v>
      </c>
      <c r="B52" s="553">
        <v>6</v>
      </c>
      <c r="C52" s="349"/>
      <c r="D52" s="349"/>
      <c r="E52" s="349">
        <f t="shared" si="2"/>
        <v>6</v>
      </c>
      <c r="F52" s="349"/>
    </row>
    <row r="53" spans="1:6" x14ac:dyDescent="0.2">
      <c r="A53" s="556" t="s">
        <v>1881</v>
      </c>
      <c r="B53" s="553">
        <v>20</v>
      </c>
      <c r="C53" s="349"/>
      <c r="D53" s="349"/>
      <c r="E53" s="349">
        <f t="shared" si="2"/>
        <v>20</v>
      </c>
      <c r="F53" s="349"/>
    </row>
    <row r="54" spans="1:6" x14ac:dyDescent="0.2">
      <c r="A54" s="556" t="s">
        <v>1882</v>
      </c>
      <c r="B54" s="553">
        <v>4</v>
      </c>
      <c r="C54" s="349"/>
      <c r="D54" s="349"/>
      <c r="E54" s="349">
        <f t="shared" si="2"/>
        <v>4</v>
      </c>
      <c r="F54" s="349"/>
    </row>
    <row r="55" spans="1:6" x14ac:dyDescent="0.2">
      <c r="A55" s="556" t="s">
        <v>2155</v>
      </c>
      <c r="B55" s="553">
        <v>4</v>
      </c>
      <c r="C55" s="349"/>
      <c r="D55" s="349"/>
      <c r="E55" s="349">
        <f t="shared" si="2"/>
        <v>4</v>
      </c>
      <c r="F55" s="349"/>
    </row>
    <row r="56" spans="1:6" x14ac:dyDescent="0.2">
      <c r="A56" s="556" t="s">
        <v>2156</v>
      </c>
      <c r="B56" s="553">
        <v>2</v>
      </c>
      <c r="C56" s="537"/>
      <c r="D56" s="349"/>
      <c r="E56" s="349">
        <f t="shared" si="2"/>
        <v>2</v>
      </c>
      <c r="F56" s="349"/>
    </row>
    <row r="57" spans="1:6" x14ac:dyDescent="0.2">
      <c r="A57" s="555" t="s">
        <v>2157</v>
      </c>
      <c r="B57" s="553">
        <v>14</v>
      </c>
      <c r="C57" s="349"/>
      <c r="D57" s="349"/>
      <c r="E57" s="349">
        <f t="shared" si="2"/>
        <v>14</v>
      </c>
      <c r="F57" s="349"/>
    </row>
    <row r="58" spans="1:6" x14ac:dyDescent="0.2">
      <c r="A58" s="555" t="s">
        <v>2158</v>
      </c>
      <c r="B58" s="553">
        <v>22</v>
      </c>
      <c r="C58" s="349"/>
      <c r="D58" s="349"/>
      <c r="E58" s="349">
        <f t="shared" si="2"/>
        <v>22</v>
      </c>
      <c r="F58" s="349"/>
    </row>
    <row r="59" spans="1:6" x14ac:dyDescent="0.2">
      <c r="A59" s="565" t="s">
        <v>2159</v>
      </c>
      <c r="B59" s="520">
        <v>25</v>
      </c>
      <c r="C59" s="228"/>
      <c r="D59" s="228"/>
      <c r="E59" s="349">
        <f t="shared" si="2"/>
        <v>25</v>
      </c>
      <c r="F59" s="229"/>
    </row>
    <row r="60" spans="1:6" x14ac:dyDescent="0.2">
      <c r="A60" s="566" t="s">
        <v>2162</v>
      </c>
      <c r="B60" s="517">
        <v>2</v>
      </c>
      <c r="C60" s="218"/>
      <c r="D60" s="218"/>
      <c r="E60" s="349">
        <f t="shared" si="2"/>
        <v>2</v>
      </c>
      <c r="F60" s="523"/>
    </row>
    <row r="61" spans="1:6" x14ac:dyDescent="0.2">
      <c r="A61" s="566" t="s">
        <v>2163</v>
      </c>
      <c r="B61" s="517">
        <v>5</v>
      </c>
      <c r="C61" s="218"/>
      <c r="D61" s="218"/>
      <c r="E61" s="218">
        <f t="shared" si="2"/>
        <v>5</v>
      </c>
      <c r="F61" s="523"/>
    </row>
    <row r="62" spans="1:6" x14ac:dyDescent="0.2">
      <c r="A62" s="566" t="s">
        <v>2166</v>
      </c>
      <c r="B62" s="517">
        <v>12</v>
      </c>
      <c r="C62" s="218"/>
      <c r="D62" s="218"/>
      <c r="E62" s="218">
        <f t="shared" si="2"/>
        <v>12</v>
      </c>
      <c r="F62" s="523"/>
    </row>
    <row r="63" spans="1:6" x14ac:dyDescent="0.2">
      <c r="A63" s="566" t="s">
        <v>2167</v>
      </c>
      <c r="B63" s="517">
        <v>4</v>
      </c>
      <c r="C63" s="218"/>
      <c r="D63" s="218"/>
      <c r="E63" s="218">
        <f t="shared" si="2"/>
        <v>4</v>
      </c>
      <c r="F63" s="523"/>
    </row>
    <row r="64" spans="1:6" x14ac:dyDescent="0.2">
      <c r="A64" s="566" t="s">
        <v>2168</v>
      </c>
      <c r="B64" s="517">
        <v>1</v>
      </c>
      <c r="C64" s="218"/>
      <c r="D64" s="218"/>
      <c r="E64" s="218">
        <f t="shared" si="2"/>
        <v>1</v>
      </c>
      <c r="F64" s="523"/>
    </row>
    <row r="65" spans="1:6" x14ac:dyDescent="0.2">
      <c r="A65" s="566" t="s">
        <v>2169</v>
      </c>
      <c r="B65" s="517">
        <v>1</v>
      </c>
      <c r="C65" s="218"/>
      <c r="D65" s="218"/>
      <c r="E65" s="218">
        <f t="shared" si="2"/>
        <v>1</v>
      </c>
      <c r="F65" s="523"/>
    </row>
    <row r="66" spans="1:6" x14ac:dyDescent="0.2">
      <c r="A66" s="566" t="s">
        <v>877</v>
      </c>
      <c r="B66" s="517">
        <v>31</v>
      </c>
      <c r="C66" s="218"/>
      <c r="D66" s="218"/>
      <c r="E66" s="218">
        <f t="shared" si="2"/>
        <v>31</v>
      </c>
      <c r="F66" s="523"/>
    </row>
    <row r="67" spans="1:6" x14ac:dyDescent="0.2">
      <c r="A67" s="566" t="s">
        <v>882</v>
      </c>
      <c r="B67" s="521">
        <v>10</v>
      </c>
      <c r="C67" s="522"/>
      <c r="D67" s="522"/>
      <c r="E67" s="522">
        <f t="shared" si="2"/>
        <v>10</v>
      </c>
      <c r="F67" s="523"/>
    </row>
    <row r="68" spans="1:6" x14ac:dyDescent="0.2">
      <c r="A68" s="566" t="s">
        <v>2170</v>
      </c>
      <c r="B68" s="521">
        <v>5</v>
      </c>
      <c r="C68" s="522"/>
      <c r="D68" s="522"/>
      <c r="E68" s="522">
        <f t="shared" si="2"/>
        <v>5</v>
      </c>
      <c r="F68" s="523"/>
    </row>
    <row r="69" spans="1:6" x14ac:dyDescent="0.2">
      <c r="A69" s="566" t="s">
        <v>2172</v>
      </c>
      <c r="B69" s="521">
        <v>10</v>
      </c>
      <c r="C69" s="522"/>
      <c r="D69" s="522"/>
      <c r="E69" s="522">
        <f t="shared" si="2"/>
        <v>10</v>
      </c>
      <c r="F69" s="523"/>
    </row>
    <row r="70" spans="1:6" x14ac:dyDescent="0.2">
      <c r="A70" s="566" t="s">
        <v>2171</v>
      </c>
      <c r="B70" s="517">
        <v>2</v>
      </c>
      <c r="C70" s="218"/>
      <c r="D70" s="218"/>
      <c r="E70" s="218">
        <f t="shared" si="2"/>
        <v>2</v>
      </c>
      <c r="F70" s="523"/>
    </row>
    <row r="71" spans="1:6" x14ac:dyDescent="0.2">
      <c r="A71" s="566" t="s">
        <v>886</v>
      </c>
      <c r="B71" s="517">
        <v>4</v>
      </c>
      <c r="C71" s="218"/>
      <c r="D71" s="218"/>
      <c r="E71" s="218">
        <f t="shared" si="2"/>
        <v>4</v>
      </c>
      <c r="F71" s="523"/>
    </row>
    <row r="72" spans="1:6" x14ac:dyDescent="0.2">
      <c r="A72" s="317" t="s">
        <v>2174</v>
      </c>
      <c r="B72" s="517">
        <v>16</v>
      </c>
      <c r="C72" s="218"/>
      <c r="D72" s="218"/>
      <c r="E72" s="218">
        <f t="shared" si="2"/>
        <v>16</v>
      </c>
      <c r="F72" s="523"/>
    </row>
    <row r="73" spans="1:6" x14ac:dyDescent="0.2">
      <c r="A73" s="317" t="s">
        <v>2175</v>
      </c>
      <c r="B73" s="517">
        <v>2</v>
      </c>
      <c r="C73" s="218"/>
      <c r="D73" s="218"/>
      <c r="E73" s="218">
        <f t="shared" si="2"/>
        <v>2</v>
      </c>
      <c r="F73" s="523"/>
    </row>
    <row r="74" spans="1:6" x14ac:dyDescent="0.2">
      <c r="A74" s="317" t="s">
        <v>2176</v>
      </c>
      <c r="B74" s="571">
        <v>7</v>
      </c>
      <c r="C74" s="428"/>
      <c r="D74" s="572"/>
      <c r="E74" s="522">
        <f t="shared" si="2"/>
        <v>7</v>
      </c>
      <c r="F74" s="429"/>
    </row>
    <row r="75" spans="1:6" x14ac:dyDescent="0.2">
      <c r="A75" s="317" t="s">
        <v>2177</v>
      </c>
      <c r="B75" s="571">
        <v>3</v>
      </c>
      <c r="C75" s="428"/>
      <c r="D75" s="572"/>
      <c r="E75" s="522">
        <f t="shared" si="2"/>
        <v>3</v>
      </c>
      <c r="F75" s="429"/>
    </row>
    <row r="76" spans="1:6" x14ac:dyDescent="0.2">
      <c r="A76" s="317" t="s">
        <v>2178</v>
      </c>
      <c r="B76" s="571">
        <v>21</v>
      </c>
      <c r="C76" s="428"/>
      <c r="D76" s="572"/>
      <c r="E76" s="522">
        <f t="shared" si="2"/>
        <v>21</v>
      </c>
      <c r="F76" s="429"/>
    </row>
    <row r="77" spans="1:6" x14ac:dyDescent="0.2">
      <c r="A77" s="317" t="s">
        <v>2179</v>
      </c>
      <c r="B77" s="571">
        <v>3</v>
      </c>
      <c r="C77" s="428"/>
      <c r="D77" s="572"/>
      <c r="E77" s="522">
        <f t="shared" si="2"/>
        <v>3</v>
      </c>
      <c r="F77" s="429"/>
    </row>
    <row r="78" spans="1:6" x14ac:dyDescent="0.2">
      <c r="A78" s="317" t="s">
        <v>2180</v>
      </c>
      <c r="B78" s="571">
        <v>15</v>
      </c>
      <c r="C78" s="428"/>
      <c r="D78" s="572"/>
      <c r="E78" s="522">
        <f t="shared" si="2"/>
        <v>15</v>
      </c>
      <c r="F78" s="429"/>
    </row>
    <row r="79" spans="1:6" x14ac:dyDescent="0.2">
      <c r="A79" s="317" t="s">
        <v>2181</v>
      </c>
      <c r="B79" s="571">
        <v>3</v>
      </c>
      <c r="C79" s="428"/>
      <c r="D79" s="572"/>
      <c r="E79" s="522">
        <f t="shared" si="2"/>
        <v>3</v>
      </c>
      <c r="F79" s="429"/>
    </row>
    <row r="80" spans="1:6" x14ac:dyDescent="0.2">
      <c r="A80" s="566" t="s">
        <v>2182</v>
      </c>
      <c r="B80" s="573">
        <v>29</v>
      </c>
      <c r="C80" s="222"/>
      <c r="D80" s="348"/>
      <c r="E80" s="218">
        <f t="shared" si="2"/>
        <v>29</v>
      </c>
      <c r="F80" s="429"/>
    </row>
    <row r="81" spans="1:6" x14ac:dyDescent="0.2">
      <c r="A81" s="566" t="s">
        <v>2183</v>
      </c>
      <c r="B81" s="573">
        <v>11</v>
      </c>
      <c r="C81" s="222"/>
      <c r="D81" s="348"/>
      <c r="E81" s="218">
        <f t="shared" si="2"/>
        <v>11</v>
      </c>
      <c r="F81" s="429"/>
    </row>
    <row r="82" spans="1:6" ht="13.5" thickBot="1" x14ac:dyDescent="0.25">
      <c r="A82" s="566"/>
      <c r="B82" s="239"/>
      <c r="C82" s="240"/>
      <c r="D82" s="241"/>
      <c r="E82" s="224"/>
      <c r="F82" s="543"/>
    </row>
    <row r="83" spans="1:6" x14ac:dyDescent="0.2">
      <c r="A83" s="1993" t="s">
        <v>911</v>
      </c>
      <c r="B83" s="1993"/>
      <c r="C83" s="1993"/>
      <c r="D83" s="1993"/>
      <c r="E83" s="1993"/>
      <c r="F83" s="1993"/>
    </row>
    <row r="84" spans="1:6" x14ac:dyDescent="0.2">
      <c r="A84" s="317" t="s">
        <v>2184</v>
      </c>
      <c r="B84" s="517">
        <v>8</v>
      </c>
      <c r="C84" s="218"/>
      <c r="D84" s="218"/>
      <c r="E84" s="218">
        <f>B84-C84-D84</f>
        <v>8</v>
      </c>
      <c r="F84" s="523"/>
    </row>
    <row r="85" spans="1:6" x14ac:dyDescent="0.2">
      <c r="A85" s="317" t="s">
        <v>2185</v>
      </c>
      <c r="B85" s="517">
        <v>8</v>
      </c>
      <c r="C85" s="218"/>
      <c r="D85" s="218"/>
      <c r="E85" s="218">
        <f t="shared" ref="E85:E96" si="3">B85-C85-D85</f>
        <v>8</v>
      </c>
      <c r="F85" s="523"/>
    </row>
    <row r="86" spans="1:6" x14ac:dyDescent="0.2">
      <c r="A86" s="317" t="s">
        <v>2186</v>
      </c>
      <c r="B86" s="517">
        <v>25</v>
      </c>
      <c r="C86" s="218"/>
      <c r="D86" s="218"/>
      <c r="E86" s="218">
        <f t="shared" si="3"/>
        <v>25</v>
      </c>
      <c r="F86" s="523"/>
    </row>
    <row r="87" spans="1:6" x14ac:dyDescent="0.2">
      <c r="A87" s="317" t="s">
        <v>2221</v>
      </c>
      <c r="B87" s="521">
        <v>8</v>
      </c>
      <c r="C87" s="522"/>
      <c r="D87" s="522"/>
      <c r="E87" s="218">
        <f t="shared" si="3"/>
        <v>8</v>
      </c>
      <c r="F87" s="523"/>
    </row>
    <row r="88" spans="1:6" x14ac:dyDescent="0.2">
      <c r="A88" s="317" t="s">
        <v>2187</v>
      </c>
      <c r="B88" s="517">
        <v>5</v>
      </c>
      <c r="C88" s="218"/>
      <c r="D88" s="218"/>
      <c r="E88" s="218">
        <f t="shared" si="3"/>
        <v>5</v>
      </c>
      <c r="F88" s="523"/>
    </row>
    <row r="89" spans="1:6" x14ac:dyDescent="0.2">
      <c r="A89" s="317" t="s">
        <v>2188</v>
      </c>
      <c r="B89" s="517">
        <v>5</v>
      </c>
      <c r="C89" s="218"/>
      <c r="D89" s="218"/>
      <c r="E89" s="218">
        <f t="shared" si="3"/>
        <v>5</v>
      </c>
      <c r="F89" s="523"/>
    </row>
    <row r="90" spans="1:6" x14ac:dyDescent="0.2">
      <c r="A90" s="317" t="s">
        <v>2189</v>
      </c>
      <c r="B90" s="517">
        <v>3</v>
      </c>
      <c r="C90" s="218"/>
      <c r="D90" s="218"/>
      <c r="E90" s="218">
        <f t="shared" si="3"/>
        <v>3</v>
      </c>
      <c r="F90" s="523"/>
    </row>
    <row r="91" spans="1:6" x14ac:dyDescent="0.2">
      <c r="A91" s="317" t="s">
        <v>2190</v>
      </c>
      <c r="B91" s="517">
        <v>8</v>
      </c>
      <c r="C91" s="218"/>
      <c r="D91" s="218"/>
      <c r="E91" s="218">
        <f t="shared" si="3"/>
        <v>8</v>
      </c>
      <c r="F91" s="523"/>
    </row>
    <row r="92" spans="1:6" x14ac:dyDescent="0.2">
      <c r="A92" s="317" t="s">
        <v>2191</v>
      </c>
      <c r="B92" s="517">
        <v>5</v>
      </c>
      <c r="C92" s="218"/>
      <c r="D92" s="218"/>
      <c r="E92" s="218">
        <f t="shared" si="3"/>
        <v>5</v>
      </c>
      <c r="F92" s="523"/>
    </row>
    <row r="93" spans="1:6" x14ac:dyDescent="0.2">
      <c r="A93" s="317" t="s">
        <v>2192</v>
      </c>
      <c r="B93" s="517">
        <v>6</v>
      </c>
      <c r="C93" s="218"/>
      <c r="D93" s="218"/>
      <c r="E93" s="218">
        <f t="shared" si="3"/>
        <v>6</v>
      </c>
      <c r="F93" s="523"/>
    </row>
    <row r="94" spans="1:6" x14ac:dyDescent="0.2">
      <c r="A94" s="317" t="s">
        <v>2193</v>
      </c>
      <c r="B94" s="517">
        <v>16</v>
      </c>
      <c r="C94" s="218"/>
      <c r="D94" s="218"/>
      <c r="E94" s="218">
        <f t="shared" si="3"/>
        <v>16</v>
      </c>
      <c r="F94" s="523"/>
    </row>
    <row r="95" spans="1:6" x14ac:dyDescent="0.2">
      <c r="A95" s="317" t="s">
        <v>2194</v>
      </c>
      <c r="B95" s="517">
        <v>1</v>
      </c>
      <c r="C95" s="218"/>
      <c r="D95" s="218"/>
      <c r="E95" s="218">
        <f t="shared" si="3"/>
        <v>1</v>
      </c>
      <c r="F95" s="523"/>
    </row>
    <row r="96" spans="1:6" x14ac:dyDescent="0.2">
      <c r="A96" s="317" t="s">
        <v>2195</v>
      </c>
      <c r="B96" s="517">
        <v>26</v>
      </c>
      <c r="C96" s="218"/>
      <c r="D96" s="218"/>
      <c r="E96" s="218">
        <f t="shared" si="3"/>
        <v>26</v>
      </c>
      <c r="F96" s="523"/>
    </row>
    <row r="97" spans="1:6" ht="13.5" thickBot="1" x14ac:dyDescent="0.25">
      <c r="A97" s="1986" t="s">
        <v>966</v>
      </c>
      <c r="B97" s="1986"/>
      <c r="C97" s="1986"/>
      <c r="D97" s="1986"/>
      <c r="E97" s="1986"/>
      <c r="F97" s="1986"/>
    </row>
    <row r="98" spans="1:6" ht="13.5" thickBot="1" x14ac:dyDescent="0.25">
      <c r="A98" s="575" t="s">
        <v>2196</v>
      </c>
      <c r="B98" s="519">
        <v>21</v>
      </c>
      <c r="C98" s="216"/>
      <c r="D98" s="216"/>
      <c r="E98" s="226">
        <f>B98-C98-D98</f>
        <v>21</v>
      </c>
      <c r="F98" s="225"/>
    </row>
    <row r="99" spans="1:6" ht="13.5" thickBot="1" x14ac:dyDescent="0.25">
      <c r="A99" s="1987"/>
      <c r="B99" s="1987"/>
      <c r="C99" s="1987"/>
      <c r="D99" s="1987"/>
      <c r="E99" s="1987"/>
      <c r="F99" s="1987"/>
    </row>
    <row r="100" spans="1:6" ht="13.5" thickBot="1" x14ac:dyDescent="0.25">
      <c r="A100" s="1986" t="s">
        <v>999</v>
      </c>
      <c r="B100" s="1986"/>
      <c r="C100" s="1986"/>
      <c r="D100" s="1986"/>
      <c r="E100" s="1986"/>
      <c r="F100" s="1986"/>
    </row>
    <row r="101" spans="1:6" x14ac:dyDescent="0.2">
      <c r="A101" s="574"/>
      <c r="B101" s="412"/>
      <c r="C101" s="245"/>
      <c r="D101" s="246"/>
      <c r="E101" s="226"/>
      <c r="F101" s="246"/>
    </row>
    <row r="102" spans="1:6" ht="13.5" thickBot="1" x14ac:dyDescent="0.25">
      <c r="A102" s="1997" t="s">
        <v>1005</v>
      </c>
      <c r="B102" s="1997"/>
      <c r="C102" s="1997"/>
      <c r="D102" s="1997"/>
      <c r="E102" s="1997"/>
      <c r="F102" s="1997"/>
    </row>
    <row r="103" spans="1:6" x14ac:dyDescent="0.2">
      <c r="A103" s="566" t="s">
        <v>2161</v>
      </c>
      <c r="B103" s="517">
        <v>6</v>
      </c>
      <c r="C103" s="218"/>
      <c r="D103" s="230"/>
      <c r="E103" s="230">
        <f>B103-C103-D103</f>
        <v>6</v>
      </c>
      <c r="F103" s="523"/>
    </row>
    <row r="104" spans="1:6" x14ac:dyDescent="0.2">
      <c r="A104" s="566" t="s">
        <v>2223</v>
      </c>
      <c r="B104" s="521">
        <v>3</v>
      </c>
      <c r="C104" s="522"/>
      <c r="D104" s="523"/>
      <c r="E104" s="230">
        <f>B104-C104-D104</f>
        <v>3</v>
      </c>
      <c r="F104" s="523"/>
    </row>
    <row r="105" spans="1:6" x14ac:dyDescent="0.2">
      <c r="A105" s="566" t="s">
        <v>2197</v>
      </c>
      <c r="B105" s="517">
        <v>4</v>
      </c>
      <c r="C105" s="218"/>
      <c r="D105" s="230"/>
      <c r="E105" s="230">
        <f>B105-C105-D105</f>
        <v>4</v>
      </c>
      <c r="F105" s="523"/>
    </row>
    <row r="106" spans="1:6" x14ac:dyDescent="0.2">
      <c r="A106" s="566" t="s">
        <v>2199</v>
      </c>
      <c r="B106" s="521">
        <v>2</v>
      </c>
      <c r="C106" s="522"/>
      <c r="D106" s="523"/>
      <c r="E106" s="230">
        <f t="shared" ref="E106:E142" si="4">B106-C106-D106</f>
        <v>2</v>
      </c>
      <c r="F106" s="523"/>
    </row>
    <row r="107" spans="1:6" x14ac:dyDescent="0.2">
      <c r="A107" s="566" t="s">
        <v>2198</v>
      </c>
      <c r="B107" s="517">
        <v>4</v>
      </c>
      <c r="C107" s="218"/>
      <c r="D107" s="230"/>
      <c r="E107" s="230">
        <f t="shared" si="4"/>
        <v>4</v>
      </c>
      <c r="F107" s="523"/>
    </row>
    <row r="108" spans="1:6" x14ac:dyDescent="0.2">
      <c r="A108" s="566" t="s">
        <v>2201</v>
      </c>
      <c r="B108" s="521">
        <v>16</v>
      </c>
      <c r="C108" s="522"/>
      <c r="D108" s="523"/>
      <c r="E108" s="523">
        <f t="shared" si="4"/>
        <v>16</v>
      </c>
      <c r="F108" s="523"/>
    </row>
    <row r="109" spans="1:6" x14ac:dyDescent="0.2">
      <c r="A109" s="566" t="s">
        <v>2200</v>
      </c>
      <c r="B109" s="517">
        <v>8</v>
      </c>
      <c r="C109" s="218"/>
      <c r="D109" s="230"/>
      <c r="E109" s="230">
        <f t="shared" si="4"/>
        <v>8</v>
      </c>
      <c r="F109" s="523"/>
    </row>
    <row r="110" spans="1:6" x14ac:dyDescent="0.2">
      <c r="A110" s="566" t="s">
        <v>2215</v>
      </c>
      <c r="B110" s="521">
        <v>214</v>
      </c>
      <c r="C110" s="522"/>
      <c r="D110" s="523"/>
      <c r="E110" s="523">
        <f t="shared" si="4"/>
        <v>214</v>
      </c>
      <c r="F110" s="523"/>
    </row>
    <row r="111" spans="1:6" x14ac:dyDescent="0.2">
      <c r="A111" s="566" t="s">
        <v>1009</v>
      </c>
      <c r="B111" s="517">
        <v>12</v>
      </c>
      <c r="C111" s="218"/>
      <c r="D111" s="230"/>
      <c r="E111" s="230">
        <f t="shared" si="4"/>
        <v>12</v>
      </c>
      <c r="F111" s="523"/>
    </row>
    <row r="112" spans="1:6" x14ac:dyDescent="0.2">
      <c r="A112" s="566" t="s">
        <v>1011</v>
      </c>
      <c r="B112" s="517">
        <v>36</v>
      </c>
      <c r="C112" s="218"/>
      <c r="D112" s="230"/>
      <c r="E112" s="230">
        <f t="shared" si="4"/>
        <v>36</v>
      </c>
      <c r="F112" s="523"/>
    </row>
    <row r="113" spans="1:6" x14ac:dyDescent="0.2">
      <c r="A113" s="566" t="s">
        <v>2222</v>
      </c>
      <c r="B113" s="521">
        <v>16</v>
      </c>
      <c r="C113" s="522"/>
      <c r="D113" s="523"/>
      <c r="E113" s="523">
        <f t="shared" si="4"/>
        <v>16</v>
      </c>
      <c r="F113" s="523"/>
    </row>
    <row r="114" spans="1:6" x14ac:dyDescent="0.2">
      <c r="A114" s="317" t="s">
        <v>2202</v>
      </c>
      <c r="B114" s="517">
        <v>2</v>
      </c>
      <c r="C114" s="218"/>
      <c r="D114" s="230"/>
      <c r="E114" s="230">
        <f t="shared" si="4"/>
        <v>2</v>
      </c>
      <c r="F114" s="523"/>
    </row>
    <row r="115" spans="1:6" x14ac:dyDescent="0.2">
      <c r="A115" s="317" t="s">
        <v>2211</v>
      </c>
      <c r="B115" s="521">
        <v>10</v>
      </c>
      <c r="C115" s="522"/>
      <c r="D115" s="523"/>
      <c r="E115" s="523">
        <f t="shared" si="4"/>
        <v>10</v>
      </c>
      <c r="F115" s="523"/>
    </row>
    <row r="116" spans="1:6" x14ac:dyDescent="0.2">
      <c r="A116" s="317" t="s">
        <v>1013</v>
      </c>
      <c r="B116" s="521">
        <v>10</v>
      </c>
      <c r="C116" s="522"/>
      <c r="D116" s="523"/>
      <c r="E116" s="523">
        <f t="shared" si="4"/>
        <v>10</v>
      </c>
      <c r="F116" s="523"/>
    </row>
    <row r="117" spans="1:6" x14ac:dyDescent="0.2">
      <c r="A117" s="317" t="s">
        <v>2217</v>
      </c>
      <c r="B117" s="521">
        <v>5</v>
      </c>
      <c r="C117" s="522"/>
      <c r="D117" s="523"/>
      <c r="E117" s="523">
        <f t="shared" si="4"/>
        <v>5</v>
      </c>
      <c r="F117" s="523"/>
    </row>
    <row r="118" spans="1:6" x14ac:dyDescent="0.2">
      <c r="A118" s="317" t="s">
        <v>2209</v>
      </c>
      <c r="B118" s="521">
        <v>5</v>
      </c>
      <c r="C118" s="522"/>
      <c r="D118" s="523"/>
      <c r="E118" s="523">
        <f t="shared" si="4"/>
        <v>5</v>
      </c>
      <c r="F118" s="523"/>
    </row>
    <row r="119" spans="1:6" x14ac:dyDescent="0.2">
      <c r="A119" s="317" t="s">
        <v>2214</v>
      </c>
      <c r="B119" s="521">
        <v>6</v>
      </c>
      <c r="C119" s="522"/>
      <c r="D119" s="523"/>
      <c r="E119" s="523">
        <f t="shared" si="4"/>
        <v>6</v>
      </c>
      <c r="F119" s="523"/>
    </row>
    <row r="120" spans="1:6" x14ac:dyDescent="0.2">
      <c r="A120" s="317" t="s">
        <v>2203</v>
      </c>
      <c r="B120" s="517">
        <v>2</v>
      </c>
      <c r="C120" s="218"/>
      <c r="D120" s="230"/>
      <c r="E120" s="230">
        <f t="shared" si="4"/>
        <v>2</v>
      </c>
      <c r="F120" s="523"/>
    </row>
    <row r="121" spans="1:6" x14ac:dyDescent="0.2">
      <c r="A121" s="317" t="s">
        <v>2219</v>
      </c>
      <c r="B121" s="521">
        <v>10</v>
      </c>
      <c r="C121" s="522"/>
      <c r="D121" s="523"/>
      <c r="E121" s="523">
        <f t="shared" si="4"/>
        <v>10</v>
      </c>
      <c r="F121" s="523"/>
    </row>
    <row r="122" spans="1:6" x14ac:dyDescent="0.2">
      <c r="A122" s="317" t="s">
        <v>2218</v>
      </c>
      <c r="B122" s="521">
        <v>7</v>
      </c>
      <c r="C122" s="522"/>
      <c r="D122" s="523"/>
      <c r="E122" s="523">
        <f t="shared" si="4"/>
        <v>7</v>
      </c>
      <c r="F122" s="523"/>
    </row>
    <row r="123" spans="1:6" x14ac:dyDescent="0.2">
      <c r="A123" s="566" t="s">
        <v>2212</v>
      </c>
      <c r="B123" s="521">
        <v>22</v>
      </c>
      <c r="C123" s="522"/>
      <c r="D123" s="523"/>
      <c r="E123" s="523">
        <f t="shared" si="4"/>
        <v>22</v>
      </c>
      <c r="F123" s="523"/>
    </row>
    <row r="124" spans="1:6" x14ac:dyDescent="0.2">
      <c r="A124" s="566" t="s">
        <v>2204</v>
      </c>
      <c r="B124" s="517">
        <v>1</v>
      </c>
      <c r="C124" s="218"/>
      <c r="D124" s="230"/>
      <c r="E124" s="230">
        <f t="shared" si="4"/>
        <v>1</v>
      </c>
      <c r="F124" s="523"/>
    </row>
    <row r="125" spans="1:6" x14ac:dyDescent="0.2">
      <c r="A125" s="566" t="s">
        <v>2213</v>
      </c>
      <c r="B125" s="521">
        <v>3</v>
      </c>
      <c r="C125" s="522"/>
      <c r="D125" s="523"/>
      <c r="E125" s="523">
        <f t="shared" si="4"/>
        <v>3</v>
      </c>
      <c r="F125" s="523"/>
    </row>
    <row r="126" spans="1:6" x14ac:dyDescent="0.2">
      <c r="A126" s="566" t="s">
        <v>2164</v>
      </c>
      <c r="B126" s="517">
        <v>1</v>
      </c>
      <c r="C126" s="218"/>
      <c r="D126" s="230"/>
      <c r="E126" s="230">
        <f t="shared" si="4"/>
        <v>1</v>
      </c>
      <c r="F126" s="523"/>
    </row>
    <row r="127" spans="1:6" x14ac:dyDescent="0.2">
      <c r="A127" s="566" t="s">
        <v>1014</v>
      </c>
      <c r="B127" s="221"/>
      <c r="C127" s="218"/>
      <c r="D127" s="230"/>
      <c r="E127" s="230">
        <f t="shared" si="4"/>
        <v>0</v>
      </c>
      <c r="F127" s="523"/>
    </row>
    <row r="128" spans="1:6" x14ac:dyDescent="0.2">
      <c r="A128" s="317" t="s">
        <v>1015</v>
      </c>
      <c r="B128" s="517">
        <v>6</v>
      </c>
      <c r="C128" s="218"/>
      <c r="D128" s="230"/>
      <c r="E128" s="230">
        <f t="shared" si="4"/>
        <v>6</v>
      </c>
      <c r="F128" s="523"/>
    </row>
    <row r="129" spans="1:6" x14ac:dyDescent="0.2">
      <c r="A129" s="220" t="s">
        <v>1016</v>
      </c>
      <c r="B129" s="517">
        <v>1</v>
      </c>
      <c r="C129" s="218"/>
      <c r="D129" s="230"/>
      <c r="E129" s="230">
        <f t="shared" si="4"/>
        <v>1</v>
      </c>
      <c r="F129" s="523"/>
    </row>
    <row r="130" spans="1:6" x14ac:dyDescent="0.2">
      <c r="A130" s="566" t="s">
        <v>1017</v>
      </c>
      <c r="B130" s="517">
        <v>5</v>
      </c>
      <c r="C130" s="218"/>
      <c r="D130" s="230"/>
      <c r="E130" s="230">
        <f t="shared" si="4"/>
        <v>5</v>
      </c>
      <c r="F130" s="523"/>
    </row>
    <row r="131" spans="1:6" x14ac:dyDescent="0.2">
      <c r="A131" s="220" t="s">
        <v>1018</v>
      </c>
      <c r="B131" s="517">
        <v>4</v>
      </c>
      <c r="C131" s="218"/>
      <c r="D131" s="230"/>
      <c r="E131" s="230">
        <f t="shared" si="4"/>
        <v>4</v>
      </c>
      <c r="F131" s="523"/>
    </row>
    <row r="132" spans="1:6" x14ac:dyDescent="0.2">
      <c r="A132" s="566" t="s">
        <v>2205</v>
      </c>
      <c r="B132" s="517">
        <v>30</v>
      </c>
      <c r="C132" s="218"/>
      <c r="D132" s="230"/>
      <c r="E132" s="230">
        <f t="shared" si="4"/>
        <v>30</v>
      </c>
      <c r="F132" s="523"/>
    </row>
    <row r="133" spans="1:6" x14ac:dyDescent="0.2">
      <c r="A133" s="566" t="s">
        <v>2206</v>
      </c>
      <c r="B133" s="517">
        <v>10</v>
      </c>
      <c r="C133" s="218"/>
      <c r="D133" s="230"/>
      <c r="E133" s="230">
        <f t="shared" si="4"/>
        <v>10</v>
      </c>
      <c r="F133" s="523"/>
    </row>
    <row r="134" spans="1:6" x14ac:dyDescent="0.2">
      <c r="A134" s="566" t="s">
        <v>2207</v>
      </c>
      <c r="B134" s="517">
        <v>5</v>
      </c>
      <c r="C134" s="218"/>
      <c r="D134" s="230"/>
      <c r="E134" s="230">
        <f t="shared" si="4"/>
        <v>5</v>
      </c>
      <c r="F134" s="523"/>
    </row>
    <row r="135" spans="1:6" x14ac:dyDescent="0.2">
      <c r="A135" s="566" t="s">
        <v>1020</v>
      </c>
      <c r="B135" s="576">
        <v>2</v>
      </c>
      <c r="C135" s="218"/>
      <c r="D135" s="230"/>
      <c r="E135" s="230">
        <f t="shared" si="4"/>
        <v>2</v>
      </c>
      <c r="F135" s="523"/>
    </row>
    <row r="136" spans="1:6" x14ac:dyDescent="0.2">
      <c r="A136" s="566" t="s">
        <v>2208</v>
      </c>
      <c r="B136" s="517">
        <v>3</v>
      </c>
      <c r="C136" s="218"/>
      <c r="D136" s="230"/>
      <c r="E136" s="230">
        <f t="shared" si="4"/>
        <v>3</v>
      </c>
      <c r="F136" s="523"/>
    </row>
    <row r="137" spans="1:6" x14ac:dyDescent="0.2">
      <c r="A137" s="566" t="s">
        <v>1021</v>
      </c>
      <c r="B137" s="517">
        <v>3</v>
      </c>
      <c r="C137" s="218"/>
      <c r="D137" s="230"/>
      <c r="E137" s="230">
        <f t="shared" si="4"/>
        <v>3</v>
      </c>
      <c r="F137" s="523"/>
    </row>
    <row r="138" spans="1:6" x14ac:dyDescent="0.2">
      <c r="A138" s="566" t="s">
        <v>2210</v>
      </c>
      <c r="B138" s="521">
        <v>4</v>
      </c>
      <c r="C138" s="522"/>
      <c r="D138" s="523"/>
      <c r="E138" s="523">
        <f t="shared" si="4"/>
        <v>4</v>
      </c>
      <c r="F138" s="523"/>
    </row>
    <row r="139" spans="1:6" x14ac:dyDescent="0.2">
      <c r="A139" s="566" t="s">
        <v>2220</v>
      </c>
      <c r="B139" s="521">
        <v>8</v>
      </c>
      <c r="C139" s="522"/>
      <c r="D139" s="523"/>
      <c r="E139" s="523">
        <f t="shared" si="4"/>
        <v>8</v>
      </c>
      <c r="F139" s="523"/>
    </row>
    <row r="140" spans="1:6" x14ac:dyDescent="0.2">
      <c r="A140" s="317" t="s">
        <v>1024</v>
      </c>
      <c r="B140" s="517">
        <v>4</v>
      </c>
      <c r="C140" s="218"/>
      <c r="D140" s="230"/>
      <c r="E140" s="230">
        <f t="shared" si="4"/>
        <v>4</v>
      </c>
      <c r="F140" s="523"/>
    </row>
    <row r="141" spans="1:6" x14ac:dyDescent="0.2">
      <c r="A141" s="566" t="s">
        <v>1764</v>
      </c>
      <c r="B141" s="517">
        <v>6</v>
      </c>
      <c r="C141" s="218"/>
      <c r="D141" s="230"/>
      <c r="E141" s="230">
        <f t="shared" si="4"/>
        <v>6</v>
      </c>
      <c r="F141" s="523"/>
    </row>
    <row r="142" spans="1:6" x14ac:dyDescent="0.2">
      <c r="A142" s="566" t="s">
        <v>1025</v>
      </c>
      <c r="B142" s="517">
        <v>2</v>
      </c>
      <c r="C142" s="218"/>
      <c r="D142" s="230"/>
      <c r="E142" s="230">
        <f t="shared" si="4"/>
        <v>2</v>
      </c>
      <c r="F142" s="523"/>
    </row>
    <row r="143" spans="1:6" x14ac:dyDescent="0.2">
      <c r="A143" s="566" t="s">
        <v>1028</v>
      </c>
      <c r="B143" s="517">
        <v>5</v>
      </c>
      <c r="C143" s="218"/>
      <c r="D143" s="230"/>
      <c r="E143" s="230">
        <f t="shared" ref="E143:E182" si="5">B143-C143-D143</f>
        <v>5</v>
      </c>
      <c r="F143" s="523"/>
    </row>
    <row r="144" spans="1:6" x14ac:dyDescent="0.2">
      <c r="A144" s="566" t="s">
        <v>1029</v>
      </c>
      <c r="B144" s="517">
        <v>14</v>
      </c>
      <c r="C144" s="218"/>
      <c r="D144" s="230"/>
      <c r="E144" s="230">
        <f t="shared" si="5"/>
        <v>14</v>
      </c>
      <c r="F144" s="523"/>
    </row>
    <row r="145" spans="1:6" x14ac:dyDescent="0.2">
      <c r="A145" s="577" t="s">
        <v>2216</v>
      </c>
      <c r="B145" s="517">
        <v>4</v>
      </c>
      <c r="C145" s="218"/>
      <c r="D145" s="230"/>
      <c r="E145" s="230">
        <f t="shared" si="5"/>
        <v>4</v>
      </c>
      <c r="F145" s="523"/>
    </row>
    <row r="146" spans="1:6" x14ac:dyDescent="0.2">
      <c r="A146" s="250" t="s">
        <v>1030</v>
      </c>
      <c r="B146" s="517">
        <v>8</v>
      </c>
      <c r="C146" s="218"/>
      <c r="D146" s="230"/>
      <c r="E146" s="230">
        <f t="shared" si="5"/>
        <v>8</v>
      </c>
      <c r="F146" s="523"/>
    </row>
    <row r="147" spans="1:6" x14ac:dyDescent="0.2">
      <c r="A147" s="566" t="s">
        <v>1031</v>
      </c>
      <c r="B147" s="517">
        <v>5</v>
      </c>
      <c r="C147" s="218"/>
      <c r="D147" s="230"/>
      <c r="E147" s="230">
        <f t="shared" si="5"/>
        <v>5</v>
      </c>
      <c r="F147" s="523"/>
    </row>
    <row r="148" spans="1:6" x14ac:dyDescent="0.2">
      <c r="A148" s="566" t="s">
        <v>1032</v>
      </c>
      <c r="B148" s="517">
        <v>16</v>
      </c>
      <c r="C148" s="218"/>
      <c r="D148" s="230"/>
      <c r="E148" s="230">
        <f t="shared" si="5"/>
        <v>16</v>
      </c>
      <c r="F148" s="523"/>
    </row>
    <row r="149" spans="1:6" x14ac:dyDescent="0.2">
      <c r="A149" s="566" t="s">
        <v>1033</v>
      </c>
      <c r="B149" s="517">
        <v>14</v>
      </c>
      <c r="C149" s="218"/>
      <c r="D149" s="230"/>
      <c r="E149" s="230">
        <f t="shared" si="5"/>
        <v>14</v>
      </c>
      <c r="F149" s="523"/>
    </row>
    <row r="150" spans="1:6" x14ac:dyDescent="0.2">
      <c r="A150" s="566" t="s">
        <v>1036</v>
      </c>
      <c r="B150" s="517">
        <v>10</v>
      </c>
      <c r="C150" s="218"/>
      <c r="D150" s="230"/>
      <c r="E150" s="230">
        <f t="shared" si="5"/>
        <v>10</v>
      </c>
      <c r="F150" s="523"/>
    </row>
    <row r="151" spans="1:6" x14ac:dyDescent="0.2">
      <c r="A151" s="566" t="s">
        <v>1037</v>
      </c>
      <c r="B151" s="221">
        <v>2</v>
      </c>
      <c r="C151" s="218"/>
      <c r="D151" s="562">
        <v>80</v>
      </c>
      <c r="E151" s="230">
        <f t="shared" si="5"/>
        <v>-78</v>
      </c>
      <c r="F151" s="523"/>
    </row>
    <row r="152" spans="1:6" x14ac:dyDescent="0.2">
      <c r="A152" s="566" t="s">
        <v>1038</v>
      </c>
      <c r="B152" s="517">
        <v>10</v>
      </c>
      <c r="C152" s="218"/>
      <c r="D152" s="564"/>
      <c r="E152" s="230">
        <f t="shared" si="5"/>
        <v>10</v>
      </c>
      <c r="F152" s="523"/>
    </row>
    <row r="153" spans="1:6" x14ac:dyDescent="0.2">
      <c r="A153" s="566" t="s">
        <v>1040</v>
      </c>
      <c r="B153" s="517">
        <v>10</v>
      </c>
      <c r="C153" s="218"/>
      <c r="D153" s="232"/>
      <c r="E153" s="230">
        <f t="shared" si="5"/>
        <v>10</v>
      </c>
      <c r="F153" s="523"/>
    </row>
    <row r="154" spans="1:6" x14ac:dyDescent="0.2">
      <c r="A154" s="317" t="s">
        <v>1042</v>
      </c>
      <c r="B154" s="518">
        <v>6</v>
      </c>
      <c r="C154" s="218"/>
      <c r="D154" s="230"/>
      <c r="E154" s="230">
        <f t="shared" si="5"/>
        <v>6</v>
      </c>
      <c r="F154" s="523"/>
    </row>
    <row r="155" spans="1:6" x14ac:dyDescent="0.2">
      <c r="A155" s="317" t="s">
        <v>1043</v>
      </c>
      <c r="B155" s="518">
        <v>7</v>
      </c>
      <c r="C155" s="218"/>
      <c r="D155" s="230"/>
      <c r="E155" s="230">
        <f t="shared" si="5"/>
        <v>7</v>
      </c>
      <c r="F155" s="523"/>
    </row>
    <row r="156" spans="1:6" x14ac:dyDescent="0.2">
      <c r="A156" s="566" t="s">
        <v>1044</v>
      </c>
      <c r="B156" s="517">
        <v>4</v>
      </c>
      <c r="C156" s="218"/>
      <c r="D156" s="232"/>
      <c r="E156" s="230">
        <f t="shared" si="5"/>
        <v>4</v>
      </c>
      <c r="F156" s="523"/>
    </row>
    <row r="157" spans="1:6" x14ac:dyDescent="0.2">
      <c r="A157" s="566" t="s">
        <v>1045</v>
      </c>
      <c r="B157" s="517">
        <v>3</v>
      </c>
      <c r="C157" s="218"/>
      <c r="D157" s="232"/>
      <c r="E157" s="230">
        <f t="shared" si="5"/>
        <v>3</v>
      </c>
      <c r="F157" s="523"/>
    </row>
    <row r="158" spans="1:6" x14ac:dyDescent="0.2">
      <c r="A158" s="219" t="s">
        <v>1046</v>
      </c>
      <c r="B158" s="221">
        <v>10</v>
      </c>
      <c r="C158" s="218"/>
      <c r="D158" s="232"/>
      <c r="E158" s="230">
        <f t="shared" si="5"/>
        <v>10</v>
      </c>
      <c r="F158" s="523"/>
    </row>
    <row r="159" spans="1:6" x14ac:dyDescent="0.2">
      <c r="A159" s="217" t="s">
        <v>1047</v>
      </c>
      <c r="B159" s="218">
        <v>27</v>
      </c>
      <c r="C159" s="218"/>
      <c r="D159" s="232"/>
      <c r="E159" s="230">
        <f t="shared" si="5"/>
        <v>27</v>
      </c>
      <c r="F159" s="523"/>
    </row>
    <row r="160" spans="1:6" x14ac:dyDescent="0.2">
      <c r="A160" s="233" t="s">
        <v>1048</v>
      </c>
      <c r="B160" s="221">
        <v>22</v>
      </c>
      <c r="C160" s="218">
        <v>20</v>
      </c>
      <c r="D160" s="232"/>
      <c r="E160" s="230">
        <f t="shared" si="5"/>
        <v>2</v>
      </c>
      <c r="F160" s="523"/>
    </row>
    <row r="161" spans="1:6" x14ac:dyDescent="0.2">
      <c r="A161" s="233" t="s">
        <v>1775</v>
      </c>
      <c r="B161" s="221">
        <v>13</v>
      </c>
      <c r="C161" s="218"/>
      <c r="D161" s="232"/>
      <c r="E161" s="230"/>
      <c r="F161" s="523"/>
    </row>
    <row r="162" spans="1:6" x14ac:dyDescent="0.2">
      <c r="A162" s="233" t="s">
        <v>1049</v>
      </c>
      <c r="B162" s="221">
        <v>4</v>
      </c>
      <c r="C162" s="218"/>
      <c r="D162" s="232"/>
      <c r="E162" s="230">
        <f t="shared" si="5"/>
        <v>4</v>
      </c>
      <c r="F162" s="523"/>
    </row>
    <row r="163" spans="1:6" x14ac:dyDescent="0.2">
      <c r="A163" s="217" t="s">
        <v>1050</v>
      </c>
      <c r="B163" s="218">
        <v>23</v>
      </c>
      <c r="C163" s="218"/>
      <c r="D163" s="230"/>
      <c r="E163" s="230">
        <f t="shared" si="5"/>
        <v>23</v>
      </c>
      <c r="F163" s="523"/>
    </row>
    <row r="164" spans="1:6" x14ac:dyDescent="0.2">
      <c r="A164" s="219" t="s">
        <v>1051</v>
      </c>
      <c r="B164" s="313">
        <v>5</v>
      </c>
      <c r="C164" s="228"/>
      <c r="D164" s="253"/>
      <c r="E164" s="230">
        <f t="shared" si="5"/>
        <v>5</v>
      </c>
      <c r="F164" s="229"/>
    </row>
    <row r="165" spans="1:6" x14ac:dyDescent="0.2">
      <c r="A165" s="217" t="s">
        <v>1563</v>
      </c>
      <c r="B165" s="228">
        <v>40</v>
      </c>
      <c r="C165" s="228"/>
      <c r="D165" s="253"/>
      <c r="E165" s="230">
        <f t="shared" si="5"/>
        <v>40</v>
      </c>
      <c r="F165" s="229"/>
    </row>
    <row r="166" spans="1:6" x14ac:dyDescent="0.2">
      <c r="A166" s="238" t="s">
        <v>1052</v>
      </c>
      <c r="B166" s="404">
        <v>40</v>
      </c>
      <c r="C166" s="218"/>
      <c r="D166" s="230"/>
      <c r="E166" s="230">
        <f t="shared" si="5"/>
        <v>40</v>
      </c>
      <c r="F166" s="523"/>
    </row>
    <row r="167" spans="1:6" x14ac:dyDescent="0.2">
      <c r="A167" s="233" t="s">
        <v>1053</v>
      </c>
      <c r="B167" s="221"/>
      <c r="C167" s="218"/>
      <c r="D167" s="230"/>
      <c r="E167" s="230">
        <f t="shared" si="5"/>
        <v>0</v>
      </c>
      <c r="F167" s="523"/>
    </row>
    <row r="168" spans="1:6" x14ac:dyDescent="0.2">
      <c r="A168" s="217" t="s">
        <v>1054</v>
      </c>
      <c r="B168" s="218">
        <v>14</v>
      </c>
      <c r="C168" s="218"/>
      <c r="D168" s="230"/>
      <c r="E168" s="230">
        <f t="shared" si="5"/>
        <v>14</v>
      </c>
      <c r="F168" s="523"/>
    </row>
    <row r="169" spans="1:6" x14ac:dyDescent="0.2">
      <c r="A169" s="217" t="s">
        <v>1055</v>
      </c>
      <c r="B169" s="218">
        <v>100</v>
      </c>
      <c r="C169" s="218">
        <v>18</v>
      </c>
      <c r="D169" s="230"/>
      <c r="E169" s="230">
        <f t="shared" si="5"/>
        <v>82</v>
      </c>
      <c r="F169" s="523"/>
    </row>
    <row r="170" spans="1:6" x14ac:dyDescent="0.2">
      <c r="A170" s="233" t="s">
        <v>1056</v>
      </c>
      <c r="B170" s="221">
        <v>41</v>
      </c>
      <c r="C170" s="218"/>
      <c r="D170" s="230">
        <v>14</v>
      </c>
      <c r="E170" s="230">
        <f t="shared" si="5"/>
        <v>27</v>
      </c>
      <c r="F170" s="523"/>
    </row>
    <row r="171" spans="1:6" x14ac:dyDescent="0.2">
      <c r="A171" s="233" t="s">
        <v>1057</v>
      </c>
      <c r="B171" s="221">
        <v>6</v>
      </c>
      <c r="C171" s="218"/>
      <c r="D171" s="230"/>
      <c r="E171" s="230">
        <f t="shared" si="5"/>
        <v>6</v>
      </c>
      <c r="F171" s="523"/>
    </row>
    <row r="172" spans="1:6" x14ac:dyDescent="0.2">
      <c r="A172" s="220" t="s">
        <v>1058</v>
      </c>
      <c r="B172" s="517">
        <v>4</v>
      </c>
      <c r="C172" s="218"/>
      <c r="D172" s="230"/>
      <c r="E172" s="230">
        <f t="shared" si="5"/>
        <v>4</v>
      </c>
      <c r="F172" s="523"/>
    </row>
    <row r="173" spans="1:6" x14ac:dyDescent="0.2">
      <c r="A173" s="217" t="s">
        <v>1059</v>
      </c>
      <c r="B173" s="218">
        <v>50</v>
      </c>
      <c r="C173" s="218"/>
      <c r="D173" s="230"/>
      <c r="E173" s="230">
        <f t="shared" si="5"/>
        <v>50</v>
      </c>
      <c r="F173" s="523"/>
    </row>
    <row r="174" spans="1:6" x14ac:dyDescent="0.2">
      <c r="A174" s="254" t="s">
        <v>1060</v>
      </c>
      <c r="B174" s="222"/>
      <c r="C174" s="222"/>
      <c r="D174" s="251"/>
      <c r="E174" s="230">
        <f t="shared" si="5"/>
        <v>0</v>
      </c>
      <c r="F174" s="523"/>
    </row>
    <row r="175" spans="1:6" x14ac:dyDescent="0.2">
      <c r="A175" s="255" t="s">
        <v>1061</v>
      </c>
      <c r="B175" s="222">
        <v>50</v>
      </c>
      <c r="C175" s="222"/>
      <c r="D175" s="251"/>
      <c r="E175" s="230">
        <f t="shared" si="5"/>
        <v>50</v>
      </c>
      <c r="F175" s="523"/>
    </row>
    <row r="176" spans="1:6" x14ac:dyDescent="0.2">
      <c r="A176" s="233" t="s">
        <v>1062</v>
      </c>
      <c r="B176" s="222">
        <v>20</v>
      </c>
      <c r="C176" s="222"/>
      <c r="D176" s="251"/>
      <c r="E176" s="230">
        <f t="shared" si="5"/>
        <v>20</v>
      </c>
      <c r="F176" s="523"/>
    </row>
    <row r="177" spans="1:6" x14ac:dyDescent="0.2">
      <c r="A177" s="250" t="s">
        <v>1063</v>
      </c>
      <c r="B177" s="518">
        <v>4</v>
      </c>
      <c r="C177" s="222"/>
      <c r="D177" s="251"/>
      <c r="E177" s="230">
        <f t="shared" si="5"/>
        <v>4</v>
      </c>
      <c r="F177" s="418"/>
    </row>
    <row r="178" spans="1:6" x14ac:dyDescent="0.2">
      <c r="A178" s="233" t="s">
        <v>1064</v>
      </c>
      <c r="B178" s="242">
        <v>0</v>
      </c>
      <c r="C178" s="222"/>
      <c r="D178" s="251"/>
      <c r="E178" s="230">
        <f t="shared" si="5"/>
        <v>0</v>
      </c>
      <c r="F178" s="198"/>
    </row>
    <row r="179" spans="1:6" x14ac:dyDescent="0.2">
      <c r="A179" s="233" t="s">
        <v>1068</v>
      </c>
      <c r="B179" s="218">
        <v>4</v>
      </c>
      <c r="C179" s="218"/>
      <c r="D179" s="230"/>
      <c r="E179" s="230">
        <f t="shared" si="5"/>
        <v>4</v>
      </c>
      <c r="F179" s="429"/>
    </row>
    <row r="180" spans="1:6" x14ac:dyDescent="0.2">
      <c r="A180" s="217" t="s">
        <v>1069</v>
      </c>
      <c r="B180" s="218">
        <v>3</v>
      </c>
      <c r="C180" s="218"/>
      <c r="D180" s="230"/>
      <c r="E180" s="230">
        <f t="shared" si="5"/>
        <v>3</v>
      </c>
      <c r="F180" s="429"/>
    </row>
    <row r="181" spans="1:6" x14ac:dyDescent="0.2">
      <c r="A181" s="233" t="s">
        <v>1070</v>
      </c>
      <c r="B181" s="218">
        <v>15</v>
      </c>
      <c r="C181" s="218"/>
      <c r="D181" s="230"/>
      <c r="E181" s="230">
        <f t="shared" si="5"/>
        <v>15</v>
      </c>
      <c r="F181" s="429"/>
    </row>
    <row r="182" spans="1:6" x14ac:dyDescent="0.2">
      <c r="A182" s="255" t="s">
        <v>1071</v>
      </c>
      <c r="B182" s="218">
        <v>20</v>
      </c>
      <c r="C182" s="218"/>
      <c r="D182" s="230"/>
      <c r="E182" s="230">
        <f t="shared" si="5"/>
        <v>20</v>
      </c>
      <c r="F182" s="429"/>
    </row>
    <row r="183" spans="1:6" x14ac:dyDescent="0.2">
      <c r="A183" s="255" t="s">
        <v>1072</v>
      </c>
      <c r="B183" s="218">
        <v>20</v>
      </c>
      <c r="C183" s="218"/>
      <c r="D183" s="230"/>
      <c r="E183" s="230">
        <f t="shared" ref="E183:E212" si="6">B183-C183-D183</f>
        <v>20</v>
      </c>
      <c r="F183" s="429"/>
    </row>
    <row r="184" spans="1:6" x14ac:dyDescent="0.2">
      <c r="A184" s="219" t="s">
        <v>1073</v>
      </c>
      <c r="B184" s="404">
        <v>49</v>
      </c>
      <c r="C184" s="218"/>
      <c r="D184" s="230"/>
      <c r="E184" s="230">
        <f t="shared" si="6"/>
        <v>49</v>
      </c>
      <c r="F184" s="523"/>
    </row>
    <row r="185" spans="1:6" x14ac:dyDescent="0.2">
      <c r="A185" s="233" t="s">
        <v>1074</v>
      </c>
      <c r="B185" s="221"/>
      <c r="C185" s="218"/>
      <c r="D185" s="230"/>
      <c r="E185" s="230">
        <f t="shared" si="6"/>
        <v>0</v>
      </c>
      <c r="F185" s="523"/>
    </row>
    <row r="186" spans="1:6" x14ac:dyDescent="0.2">
      <c r="A186" s="217" t="s">
        <v>1075</v>
      </c>
      <c r="B186" s="218">
        <v>16</v>
      </c>
      <c r="C186" s="218"/>
      <c r="D186" s="230"/>
      <c r="E186" s="230">
        <f t="shared" si="6"/>
        <v>16</v>
      </c>
      <c r="F186" s="429"/>
    </row>
    <row r="187" spans="1:6" x14ac:dyDescent="0.2">
      <c r="A187" s="233" t="s">
        <v>1076</v>
      </c>
      <c r="B187" s="221">
        <v>5</v>
      </c>
      <c r="C187" s="218"/>
      <c r="D187" s="230"/>
      <c r="E187" s="230">
        <f t="shared" si="6"/>
        <v>5</v>
      </c>
      <c r="F187" s="429"/>
    </row>
    <row r="188" spans="1:6" x14ac:dyDescent="0.2">
      <c r="A188" s="233" t="s">
        <v>1077</v>
      </c>
      <c r="B188" s="221">
        <v>20</v>
      </c>
      <c r="C188" s="218"/>
      <c r="D188" s="230"/>
      <c r="E188" s="230">
        <f t="shared" si="6"/>
        <v>20</v>
      </c>
      <c r="F188" s="429"/>
    </row>
    <row r="189" spans="1:6" x14ac:dyDescent="0.2">
      <c r="A189" s="233" t="s">
        <v>1078</v>
      </c>
      <c r="B189" s="221">
        <v>15</v>
      </c>
      <c r="C189" s="218"/>
      <c r="D189" s="230"/>
      <c r="E189" s="230">
        <f t="shared" si="6"/>
        <v>15</v>
      </c>
      <c r="F189" s="429"/>
    </row>
    <row r="190" spans="1:6" x14ac:dyDescent="0.2">
      <c r="A190" s="217" t="s">
        <v>1079</v>
      </c>
      <c r="B190" s="218">
        <v>21</v>
      </c>
      <c r="C190" s="218"/>
      <c r="D190" s="230"/>
      <c r="E190" s="230">
        <f t="shared" si="6"/>
        <v>21</v>
      </c>
      <c r="F190" s="429"/>
    </row>
    <row r="191" spans="1:6" x14ac:dyDescent="0.2">
      <c r="A191" s="233" t="s">
        <v>1080</v>
      </c>
      <c r="B191" s="221">
        <v>18</v>
      </c>
      <c r="C191" s="218"/>
      <c r="D191" s="230"/>
      <c r="E191" s="230">
        <f t="shared" si="6"/>
        <v>18</v>
      </c>
      <c r="F191" s="429"/>
    </row>
    <row r="192" spans="1:6" x14ac:dyDescent="0.2">
      <c r="A192" s="233" t="s">
        <v>1081</v>
      </c>
      <c r="B192" s="221">
        <v>4</v>
      </c>
      <c r="C192" s="218"/>
      <c r="D192" s="230"/>
      <c r="E192" s="230">
        <f t="shared" si="6"/>
        <v>4</v>
      </c>
      <c r="F192" s="429"/>
    </row>
    <row r="193" spans="1:6" x14ac:dyDescent="0.2">
      <c r="A193" s="233" t="s">
        <v>1082</v>
      </c>
      <c r="B193" s="221">
        <v>15</v>
      </c>
      <c r="C193" s="218"/>
      <c r="D193" s="230"/>
      <c r="E193" s="230">
        <f t="shared" si="6"/>
        <v>15</v>
      </c>
      <c r="F193" s="429"/>
    </row>
    <row r="194" spans="1:6" x14ac:dyDescent="0.2">
      <c r="A194" s="219" t="s">
        <v>1083</v>
      </c>
      <c r="B194" s="404">
        <v>12</v>
      </c>
      <c r="C194" s="218"/>
      <c r="D194" s="230"/>
      <c r="E194" s="230">
        <f t="shared" si="6"/>
        <v>12</v>
      </c>
      <c r="F194" s="523"/>
    </row>
    <row r="195" spans="1:6" x14ac:dyDescent="0.2">
      <c r="A195" s="217" t="s">
        <v>1084</v>
      </c>
      <c r="B195" s="218">
        <v>17</v>
      </c>
      <c r="C195" s="218"/>
      <c r="D195" s="230"/>
      <c r="E195" s="230">
        <f t="shared" si="6"/>
        <v>17</v>
      </c>
      <c r="F195" s="429"/>
    </row>
    <row r="196" spans="1:6" x14ac:dyDescent="0.2">
      <c r="A196" s="233" t="s">
        <v>1085</v>
      </c>
      <c r="B196" s="218">
        <v>4</v>
      </c>
      <c r="C196" s="218"/>
      <c r="D196" s="230"/>
      <c r="E196" s="230">
        <f t="shared" si="6"/>
        <v>4</v>
      </c>
      <c r="F196" s="429"/>
    </row>
    <row r="197" spans="1:6" x14ac:dyDescent="0.2">
      <c r="A197" s="217" t="s">
        <v>1086</v>
      </c>
      <c r="B197" s="218">
        <v>1</v>
      </c>
      <c r="C197" s="218"/>
      <c r="D197" s="230"/>
      <c r="E197" s="230">
        <f t="shared" si="6"/>
        <v>1</v>
      </c>
      <c r="F197" s="429"/>
    </row>
    <row r="198" spans="1:6" x14ac:dyDescent="0.2">
      <c r="A198" s="233" t="s">
        <v>1087</v>
      </c>
      <c r="B198" s="221"/>
      <c r="C198" s="218"/>
      <c r="D198" s="230"/>
      <c r="E198" s="230">
        <f t="shared" si="6"/>
        <v>0</v>
      </c>
      <c r="F198" s="429"/>
    </row>
    <row r="199" spans="1:6" x14ac:dyDescent="0.2">
      <c r="A199" s="233" t="s">
        <v>1088</v>
      </c>
      <c r="B199" s="221"/>
      <c r="C199" s="218"/>
      <c r="D199" s="230"/>
      <c r="E199" s="230">
        <f t="shared" si="6"/>
        <v>0</v>
      </c>
      <c r="F199" s="429"/>
    </row>
    <row r="200" spans="1:6" x14ac:dyDescent="0.2">
      <c r="A200" s="217" t="s">
        <v>1089</v>
      </c>
      <c r="B200" s="218">
        <v>4</v>
      </c>
      <c r="C200" s="218"/>
      <c r="D200" s="230"/>
      <c r="E200" s="230">
        <f t="shared" si="6"/>
        <v>4</v>
      </c>
      <c r="F200" s="429"/>
    </row>
    <row r="201" spans="1:6" x14ac:dyDescent="0.2">
      <c r="A201" s="217" t="s">
        <v>1090</v>
      </c>
      <c r="B201" s="218">
        <v>17</v>
      </c>
      <c r="C201" s="218"/>
      <c r="D201" s="230"/>
      <c r="E201" s="230">
        <f t="shared" si="6"/>
        <v>17</v>
      </c>
      <c r="F201" s="429"/>
    </row>
    <row r="202" spans="1:6" x14ac:dyDescent="0.2">
      <c r="A202" s="233" t="s">
        <v>1091</v>
      </c>
      <c r="B202" s="218"/>
      <c r="C202" s="218"/>
      <c r="D202" s="230"/>
      <c r="E202" s="230">
        <f t="shared" si="6"/>
        <v>0</v>
      </c>
      <c r="F202" s="429"/>
    </row>
    <row r="203" spans="1:6" x14ac:dyDescent="0.2">
      <c r="A203" s="220" t="s">
        <v>1092</v>
      </c>
      <c r="B203" s="218"/>
      <c r="C203" s="218"/>
      <c r="D203" s="230"/>
      <c r="E203" s="230">
        <f t="shared" si="6"/>
        <v>0</v>
      </c>
      <c r="F203" s="429"/>
    </row>
    <row r="204" spans="1:6" x14ac:dyDescent="0.2">
      <c r="A204" s="219" t="s">
        <v>1093</v>
      </c>
      <c r="B204" s="404">
        <v>94</v>
      </c>
      <c r="C204" s="218"/>
      <c r="D204" s="230"/>
      <c r="E204" s="230">
        <f t="shared" si="6"/>
        <v>94</v>
      </c>
      <c r="F204" s="523"/>
    </row>
    <row r="205" spans="1:6" x14ac:dyDescent="0.2">
      <c r="A205" s="233" t="s">
        <v>1094</v>
      </c>
      <c r="B205" s="221"/>
      <c r="C205" s="218"/>
      <c r="D205" s="230"/>
      <c r="E205" s="230">
        <f t="shared" si="6"/>
        <v>0</v>
      </c>
      <c r="F205" s="523"/>
    </row>
    <row r="206" spans="1:6" x14ac:dyDescent="0.2">
      <c r="A206" s="217" t="s">
        <v>1095</v>
      </c>
      <c r="B206" s="218">
        <v>76</v>
      </c>
      <c r="C206" s="218"/>
      <c r="D206" s="230"/>
      <c r="E206" s="230">
        <f t="shared" si="6"/>
        <v>76</v>
      </c>
      <c r="F206" s="429"/>
    </row>
    <row r="207" spans="1:6" x14ac:dyDescent="0.2">
      <c r="A207" s="219" t="s">
        <v>1096</v>
      </c>
      <c r="B207" s="404">
        <v>90</v>
      </c>
      <c r="C207" s="218"/>
      <c r="D207" s="230"/>
      <c r="E207" s="230">
        <f t="shared" si="6"/>
        <v>90</v>
      </c>
      <c r="F207" s="523"/>
    </row>
    <row r="208" spans="1:6" x14ac:dyDescent="0.2">
      <c r="A208" s="233" t="s">
        <v>1097</v>
      </c>
      <c r="B208" s="221"/>
      <c r="C208" s="218"/>
      <c r="D208" s="230"/>
      <c r="E208" s="230">
        <f t="shared" si="6"/>
        <v>0</v>
      </c>
      <c r="F208" s="523"/>
    </row>
    <row r="209" spans="1:6" x14ac:dyDescent="0.2">
      <c r="A209" s="217" t="s">
        <v>1098</v>
      </c>
      <c r="B209" s="218">
        <v>100</v>
      </c>
      <c r="C209" s="218"/>
      <c r="D209" s="230"/>
      <c r="E209" s="230">
        <f t="shared" si="6"/>
        <v>100</v>
      </c>
      <c r="F209" s="429"/>
    </row>
    <row r="210" spans="1:6" x14ac:dyDescent="0.2">
      <c r="A210" s="217" t="s">
        <v>1099</v>
      </c>
      <c r="B210" s="218">
        <v>99</v>
      </c>
      <c r="C210" s="218"/>
      <c r="D210" s="230"/>
      <c r="E210" s="230">
        <f t="shared" si="6"/>
        <v>99</v>
      </c>
      <c r="F210" s="429"/>
    </row>
    <row r="211" spans="1:6" ht="13.5" thickBot="1" x14ac:dyDescent="0.25">
      <c r="A211" s="220" t="s">
        <v>1100</v>
      </c>
      <c r="B211" s="218">
        <v>0</v>
      </c>
      <c r="C211" s="218"/>
      <c r="D211" s="230"/>
      <c r="E211" s="230">
        <f t="shared" si="6"/>
        <v>0</v>
      </c>
      <c r="F211" s="543"/>
    </row>
    <row r="212" spans="1:6" ht="13.5" thickBot="1" x14ac:dyDescent="0.25">
      <c r="A212" s="220" t="s">
        <v>1101</v>
      </c>
      <c r="B212" s="221"/>
      <c r="C212" s="218"/>
      <c r="D212" s="230"/>
      <c r="E212" s="230">
        <f t="shared" si="6"/>
        <v>0</v>
      </c>
      <c r="F212" s="543"/>
    </row>
    <row r="213" spans="1:6" ht="13.5" thickBot="1" x14ac:dyDescent="0.25">
      <c r="A213" s="1998" t="s">
        <v>1102</v>
      </c>
      <c r="B213" s="1998"/>
      <c r="C213" s="1998"/>
      <c r="D213" s="1998"/>
      <c r="E213" s="1998"/>
      <c r="F213" s="1998"/>
    </row>
    <row r="214" spans="1:6" x14ac:dyDescent="0.2">
      <c r="A214" s="256" t="s">
        <v>1104</v>
      </c>
      <c r="B214" s="244">
        <v>1</v>
      </c>
      <c r="C214" s="228"/>
      <c r="D214" s="228"/>
      <c r="E214" s="228">
        <f t="shared" ref="E214:E223" si="7">B214-C214-D214</f>
        <v>1</v>
      </c>
      <c r="F214" s="229"/>
    </row>
    <row r="215" spans="1:6" x14ac:dyDescent="0.2">
      <c r="A215" s="256" t="s">
        <v>1105</v>
      </c>
      <c r="B215" s="244">
        <v>1</v>
      </c>
      <c r="C215" s="228"/>
      <c r="D215" s="228"/>
      <c r="E215" s="228">
        <f t="shared" si="7"/>
        <v>1</v>
      </c>
      <c r="F215" s="229"/>
    </row>
    <row r="216" spans="1:6" x14ac:dyDescent="0.2">
      <c r="A216" s="256" t="s">
        <v>1106</v>
      </c>
      <c r="B216" s="244">
        <v>4</v>
      </c>
      <c r="C216" s="228"/>
      <c r="D216" s="228"/>
      <c r="E216" s="228">
        <f t="shared" si="7"/>
        <v>4</v>
      </c>
      <c r="F216" s="229"/>
    </row>
    <row r="217" spans="1:6" x14ac:dyDescent="0.2">
      <c r="A217" s="256" t="s">
        <v>1107</v>
      </c>
      <c r="B217" s="244">
        <v>3</v>
      </c>
      <c r="C217" s="228"/>
      <c r="D217" s="228"/>
      <c r="E217" s="228">
        <f t="shared" si="7"/>
        <v>3</v>
      </c>
      <c r="F217" s="229"/>
    </row>
    <row r="218" spans="1:6" x14ac:dyDescent="0.2">
      <c r="A218" s="256" t="s">
        <v>1108</v>
      </c>
      <c r="B218" s="244">
        <v>4</v>
      </c>
      <c r="C218" s="228"/>
      <c r="D218" s="228"/>
      <c r="E218" s="228">
        <f t="shared" si="7"/>
        <v>4</v>
      </c>
      <c r="F218" s="229"/>
    </row>
    <row r="219" spans="1:6" x14ac:dyDescent="0.2">
      <c r="A219" s="233" t="s">
        <v>1629</v>
      </c>
      <c r="B219" s="312">
        <v>1</v>
      </c>
      <c r="C219" s="218"/>
      <c r="D219" s="218"/>
      <c r="E219" s="228"/>
      <c r="F219" s="523"/>
    </row>
    <row r="220" spans="1:6" x14ac:dyDescent="0.2">
      <c r="A220" s="233" t="s">
        <v>1112</v>
      </c>
      <c r="B220" s="218">
        <v>4</v>
      </c>
      <c r="C220" s="218"/>
      <c r="D220" s="218"/>
      <c r="E220" s="228">
        <f t="shared" si="7"/>
        <v>4</v>
      </c>
      <c r="F220" s="523"/>
    </row>
    <row r="221" spans="1:6" x14ac:dyDescent="0.2">
      <c r="A221" s="220" t="s">
        <v>1114</v>
      </c>
      <c r="B221" s="221"/>
      <c r="C221" s="218"/>
      <c r="D221" s="218"/>
      <c r="E221" s="228">
        <f t="shared" si="7"/>
        <v>0</v>
      </c>
      <c r="F221" s="523"/>
    </row>
    <row r="222" spans="1:6" x14ac:dyDescent="0.2">
      <c r="A222" s="233" t="s">
        <v>1116</v>
      </c>
      <c r="B222" s="221"/>
      <c r="C222" s="218"/>
      <c r="D222" s="218"/>
      <c r="E222" s="228">
        <f t="shared" si="7"/>
        <v>0</v>
      </c>
      <c r="F222" s="523"/>
    </row>
    <row r="223" spans="1:6" ht="13.5" thickBot="1" x14ac:dyDescent="0.25">
      <c r="A223" s="233" t="s">
        <v>1117</v>
      </c>
      <c r="B223" s="221"/>
      <c r="C223" s="218"/>
      <c r="D223" s="218"/>
      <c r="E223" s="228">
        <f t="shared" si="7"/>
        <v>0</v>
      </c>
      <c r="F223" s="523"/>
    </row>
    <row r="224" spans="1:6" ht="13.5" thickBot="1" x14ac:dyDescent="0.25">
      <c r="A224" s="1994" t="s">
        <v>1118</v>
      </c>
      <c r="B224" s="1994"/>
      <c r="C224" s="1994"/>
      <c r="D224" s="1994"/>
      <c r="E224" s="1994"/>
      <c r="F224" s="1994"/>
    </row>
    <row r="225" spans="1:6" x14ac:dyDescent="0.2">
      <c r="A225" s="215" t="s">
        <v>1119</v>
      </c>
      <c r="B225" s="226">
        <v>10</v>
      </c>
      <c r="C225" s="226"/>
      <c r="D225" s="226"/>
      <c r="E225" s="257">
        <f>B225-C225-D225</f>
        <v>10</v>
      </c>
      <c r="F225" s="544"/>
    </row>
    <row r="226" spans="1:6" x14ac:dyDescent="0.2">
      <c r="A226" s="238" t="s">
        <v>1120</v>
      </c>
      <c r="B226" s="218"/>
      <c r="C226" s="218"/>
      <c r="D226" s="218"/>
      <c r="E226" s="248">
        <f>B226-C226-D226</f>
        <v>0</v>
      </c>
      <c r="F226" s="523"/>
    </row>
    <row r="227" spans="1:6" x14ac:dyDescent="0.2">
      <c r="A227" s="258" t="s">
        <v>1121</v>
      </c>
      <c r="B227" s="218">
        <v>1</v>
      </c>
      <c r="C227" s="218"/>
      <c r="D227" s="218"/>
      <c r="E227" s="248">
        <f>B227-C227-D227</f>
        <v>1</v>
      </c>
      <c r="F227" s="523"/>
    </row>
    <row r="228" spans="1:6" ht="13.5" thickBot="1" x14ac:dyDescent="0.25">
      <c r="A228" s="261" t="s">
        <v>1126</v>
      </c>
      <c r="B228" s="262">
        <v>2</v>
      </c>
      <c r="C228" s="259"/>
      <c r="D228" s="259"/>
      <c r="E228" s="260"/>
      <c r="F228" s="545"/>
    </row>
    <row r="229" spans="1:6" ht="13.5" thickBot="1" x14ac:dyDescent="0.25">
      <c r="A229" s="261" t="s">
        <v>1127</v>
      </c>
      <c r="B229" s="262">
        <v>2</v>
      </c>
      <c r="C229" s="259"/>
      <c r="D229" s="259"/>
      <c r="E229" s="260"/>
      <c r="F229" s="545"/>
    </row>
    <row r="230" spans="1:6" ht="13.5" thickBot="1" x14ac:dyDescent="0.25">
      <c r="A230" s="261" t="s">
        <v>1128</v>
      </c>
      <c r="B230" s="262">
        <v>2</v>
      </c>
      <c r="C230" s="259"/>
      <c r="D230" s="259"/>
      <c r="E230" s="260"/>
      <c r="F230" s="545"/>
    </row>
    <row r="231" spans="1:6" ht="13.5" thickBot="1" x14ac:dyDescent="0.25">
      <c r="A231" s="1997" t="s">
        <v>1129</v>
      </c>
      <c r="B231" s="1997"/>
      <c r="C231" s="1997"/>
      <c r="D231" s="1997"/>
      <c r="E231" s="1997"/>
      <c r="F231" s="1997"/>
    </row>
    <row r="232" spans="1:6" x14ac:dyDescent="0.2">
      <c r="A232" s="215" t="s">
        <v>1130</v>
      </c>
      <c r="B232" s="216">
        <v>36</v>
      </c>
      <c r="C232" s="216"/>
      <c r="D232" s="216"/>
      <c r="E232" s="216">
        <f t="shared" ref="E232:E267" si="8">B232-C232-D232</f>
        <v>36</v>
      </c>
      <c r="F232" s="225"/>
    </row>
    <row r="233" spans="1:6" x14ac:dyDescent="0.2">
      <c r="A233" s="256" t="s">
        <v>1006</v>
      </c>
      <c r="B233" s="228">
        <v>10</v>
      </c>
      <c r="C233" s="228"/>
      <c r="D233" s="228">
        <v>10</v>
      </c>
      <c r="E233" s="228">
        <f t="shared" si="8"/>
        <v>0</v>
      </c>
      <c r="F233" s="229"/>
    </row>
    <row r="234" spans="1:6" x14ac:dyDescent="0.2">
      <c r="A234" s="219" t="s">
        <v>1142</v>
      </c>
      <c r="B234" s="236">
        <v>26</v>
      </c>
      <c r="C234" s="218"/>
      <c r="D234" s="218"/>
      <c r="E234" s="218">
        <f t="shared" si="8"/>
        <v>26</v>
      </c>
      <c r="F234" s="523"/>
    </row>
    <row r="235" spans="1:6" x14ac:dyDescent="0.2">
      <c r="A235" s="234" t="s">
        <v>1143</v>
      </c>
      <c r="B235" s="551">
        <v>22</v>
      </c>
      <c r="C235" s="218"/>
      <c r="D235" s="218"/>
      <c r="E235" s="218">
        <f t="shared" si="8"/>
        <v>22</v>
      </c>
      <c r="F235" s="523"/>
    </row>
    <row r="236" spans="1:6" x14ac:dyDescent="0.2">
      <c r="A236" s="220" t="s">
        <v>1144</v>
      </c>
      <c r="B236" s="314">
        <v>2</v>
      </c>
      <c r="C236" s="314"/>
      <c r="D236" s="314"/>
      <c r="E236" s="315">
        <f t="shared" si="8"/>
        <v>2</v>
      </c>
      <c r="F236" s="546"/>
    </row>
    <row r="237" spans="1:6" x14ac:dyDescent="0.2">
      <c r="A237" s="220" t="s">
        <v>1145</v>
      </c>
      <c r="B237" s="316">
        <v>11</v>
      </c>
      <c r="C237" s="315"/>
      <c r="D237" s="315"/>
      <c r="E237" s="315">
        <f t="shared" si="8"/>
        <v>11</v>
      </c>
      <c r="F237" s="547"/>
    </row>
    <row r="238" spans="1:6" x14ac:dyDescent="0.2">
      <c r="A238" s="220" t="s">
        <v>1146</v>
      </c>
      <c r="B238" s="221">
        <v>6</v>
      </c>
      <c r="C238" s="218"/>
      <c r="D238" s="218"/>
      <c r="E238" s="218">
        <f t="shared" si="8"/>
        <v>6</v>
      </c>
      <c r="F238" s="523"/>
    </row>
    <row r="239" spans="1:6" x14ac:dyDescent="0.2">
      <c r="A239" s="219" t="s">
        <v>1147</v>
      </c>
      <c r="B239" s="236">
        <v>24</v>
      </c>
      <c r="C239" s="218"/>
      <c r="D239" s="218"/>
      <c r="E239" s="218">
        <f t="shared" si="8"/>
        <v>24</v>
      </c>
      <c r="F239" s="523"/>
    </row>
    <row r="240" spans="1:6" x14ac:dyDescent="0.2">
      <c r="A240" s="220" t="s">
        <v>1765</v>
      </c>
      <c r="B240" s="318">
        <v>2</v>
      </c>
      <c r="C240" s="218"/>
      <c r="D240" s="218"/>
      <c r="E240" s="218"/>
      <c r="F240" s="523"/>
    </row>
    <row r="241" spans="1:6" x14ac:dyDescent="0.2">
      <c r="A241" s="219" t="s">
        <v>1852</v>
      </c>
      <c r="B241" s="236">
        <v>99</v>
      </c>
      <c r="C241" s="218"/>
      <c r="D241" s="218"/>
      <c r="E241" s="218">
        <f t="shared" si="8"/>
        <v>99</v>
      </c>
      <c r="F241" s="548"/>
    </row>
    <row r="242" spans="1:6" x14ac:dyDescent="0.2">
      <c r="A242" s="219" t="s">
        <v>1148</v>
      </c>
      <c r="B242" s="236">
        <v>210</v>
      </c>
      <c r="C242" s="218">
        <v>30</v>
      </c>
      <c r="D242" s="218">
        <v>11</v>
      </c>
      <c r="E242" s="218">
        <f t="shared" si="8"/>
        <v>169</v>
      </c>
      <c r="F242" s="548"/>
    </row>
    <row r="243" spans="1:6" x14ac:dyDescent="0.2">
      <c r="A243" s="219" t="s">
        <v>1149</v>
      </c>
      <c r="B243" s="236">
        <v>86</v>
      </c>
      <c r="C243" s="218"/>
      <c r="D243" s="218"/>
      <c r="E243" s="218">
        <f t="shared" si="8"/>
        <v>86</v>
      </c>
      <c r="F243" s="523"/>
    </row>
    <row r="244" spans="1:6" x14ac:dyDescent="0.2">
      <c r="A244" s="217" t="s">
        <v>1150</v>
      </c>
      <c r="B244" s="236">
        <v>14</v>
      </c>
      <c r="C244" s="218"/>
      <c r="D244" s="218"/>
      <c r="E244" s="218">
        <f t="shared" si="8"/>
        <v>14</v>
      </c>
      <c r="F244" s="523"/>
    </row>
    <row r="245" spans="1:6" x14ac:dyDescent="0.2">
      <c r="A245" s="219" t="s">
        <v>1151</v>
      </c>
      <c r="B245" s="236">
        <v>13</v>
      </c>
      <c r="C245" s="218"/>
      <c r="D245" s="218"/>
      <c r="E245" s="218">
        <f t="shared" si="8"/>
        <v>13</v>
      </c>
      <c r="F245" s="523"/>
    </row>
    <row r="246" spans="1:6" x14ac:dyDescent="0.2">
      <c r="A246" s="217" t="s">
        <v>1152</v>
      </c>
      <c r="B246" s="236">
        <v>0</v>
      </c>
      <c r="C246" s="218"/>
      <c r="D246" s="221">
        <v>4</v>
      </c>
      <c r="E246" s="218">
        <f t="shared" si="8"/>
        <v>-4</v>
      </c>
      <c r="F246" s="523"/>
    </row>
    <row r="247" spans="1:6" x14ac:dyDescent="0.2">
      <c r="A247" s="217" t="s">
        <v>1153</v>
      </c>
      <c r="B247" s="236">
        <v>29</v>
      </c>
      <c r="C247" s="218"/>
      <c r="D247" s="218"/>
      <c r="E247" s="218">
        <f t="shared" si="8"/>
        <v>29</v>
      </c>
      <c r="F247" s="523"/>
    </row>
    <row r="248" spans="1:6" x14ac:dyDescent="0.2">
      <c r="A248" s="219" t="s">
        <v>1154</v>
      </c>
      <c r="B248" s="236">
        <v>51</v>
      </c>
      <c r="C248" s="218"/>
      <c r="D248" s="218"/>
      <c r="E248" s="218">
        <f t="shared" si="8"/>
        <v>51</v>
      </c>
      <c r="F248" s="523"/>
    </row>
    <row r="249" spans="1:6" x14ac:dyDescent="0.2">
      <c r="A249" s="219" t="s">
        <v>1155</v>
      </c>
      <c r="B249" s="236">
        <v>22</v>
      </c>
      <c r="C249" s="218"/>
      <c r="D249" s="221"/>
      <c r="E249" s="218">
        <f t="shared" si="8"/>
        <v>22</v>
      </c>
      <c r="F249" s="523"/>
    </row>
    <row r="250" spans="1:6" x14ac:dyDescent="0.2">
      <c r="A250" s="219" t="s">
        <v>1156</v>
      </c>
      <c r="B250" s="236">
        <v>100</v>
      </c>
      <c r="C250" s="218"/>
      <c r="D250" s="221"/>
      <c r="E250" s="218">
        <f t="shared" si="8"/>
        <v>100</v>
      </c>
      <c r="F250" s="523"/>
    </row>
    <row r="251" spans="1:6" x14ac:dyDescent="0.2">
      <c r="A251" s="217" t="s">
        <v>1157</v>
      </c>
      <c r="B251" s="236">
        <v>18</v>
      </c>
      <c r="C251" s="218"/>
      <c r="D251" s="218"/>
      <c r="E251" s="218">
        <f t="shared" si="8"/>
        <v>18</v>
      </c>
      <c r="F251" s="523"/>
    </row>
    <row r="252" spans="1:6" x14ac:dyDescent="0.2">
      <c r="A252" s="217" t="s">
        <v>1158</v>
      </c>
      <c r="B252" s="236">
        <v>25</v>
      </c>
      <c r="C252" s="218"/>
      <c r="D252" s="218"/>
      <c r="E252" s="218">
        <f t="shared" si="8"/>
        <v>25</v>
      </c>
      <c r="F252" s="523"/>
    </row>
    <row r="253" spans="1:6" x14ac:dyDescent="0.2">
      <c r="A253" s="217" t="s">
        <v>1159</v>
      </c>
      <c r="B253" s="318">
        <v>7</v>
      </c>
      <c r="C253" s="218"/>
      <c r="D253" s="218"/>
      <c r="E253" s="218">
        <f t="shared" si="8"/>
        <v>7</v>
      </c>
      <c r="F253" s="523"/>
    </row>
    <row r="254" spans="1:6" x14ac:dyDescent="0.2">
      <c r="A254" s="217" t="s">
        <v>1160</v>
      </c>
      <c r="B254" s="236">
        <v>10</v>
      </c>
      <c r="C254" s="218"/>
      <c r="D254" s="218"/>
      <c r="E254" s="218">
        <f t="shared" si="8"/>
        <v>10</v>
      </c>
      <c r="F254" s="523"/>
    </row>
    <row r="255" spans="1:6" x14ac:dyDescent="0.2">
      <c r="A255" s="219" t="s">
        <v>1161</v>
      </c>
      <c r="B255" s="236">
        <v>51</v>
      </c>
      <c r="C255" s="218"/>
      <c r="D255" s="218"/>
      <c r="E255" s="218">
        <f t="shared" si="8"/>
        <v>51</v>
      </c>
      <c r="F255" s="523"/>
    </row>
    <row r="256" spans="1:6" x14ac:dyDescent="0.2">
      <c r="A256" s="217" t="s">
        <v>1162</v>
      </c>
      <c r="B256" s="318">
        <v>217</v>
      </c>
      <c r="C256" s="218"/>
      <c r="D256" s="218"/>
      <c r="E256" s="218">
        <f t="shared" si="8"/>
        <v>217</v>
      </c>
      <c r="F256" s="548"/>
    </row>
    <row r="257" spans="1:6" x14ac:dyDescent="0.2">
      <c r="A257" s="219" t="s">
        <v>1163</v>
      </c>
      <c r="B257" s="236">
        <v>10</v>
      </c>
      <c r="C257" s="218"/>
      <c r="D257" s="218"/>
      <c r="E257" s="218">
        <f t="shared" si="8"/>
        <v>10</v>
      </c>
      <c r="F257" s="523"/>
    </row>
    <row r="258" spans="1:6" x14ac:dyDescent="0.2">
      <c r="A258" s="217" t="s">
        <v>1164</v>
      </c>
      <c r="B258" s="236">
        <v>23</v>
      </c>
      <c r="C258" s="218"/>
      <c r="D258" s="218"/>
      <c r="E258" s="218">
        <f t="shared" si="8"/>
        <v>23</v>
      </c>
      <c r="F258" s="523"/>
    </row>
    <row r="259" spans="1:6" x14ac:dyDescent="0.2">
      <c r="A259" s="219" t="s">
        <v>1165</v>
      </c>
      <c r="B259" s="236"/>
      <c r="C259" s="218"/>
      <c r="D259" s="218"/>
      <c r="E259" s="218">
        <f t="shared" si="8"/>
        <v>0</v>
      </c>
      <c r="F259" s="523"/>
    </row>
    <row r="260" spans="1:6" x14ac:dyDescent="0.2">
      <c r="A260" s="217" t="s">
        <v>1166</v>
      </c>
      <c r="B260" s="236">
        <v>116</v>
      </c>
      <c r="C260" s="218"/>
      <c r="D260" s="218"/>
      <c r="E260" s="218">
        <f t="shared" si="8"/>
        <v>116</v>
      </c>
      <c r="F260" s="523"/>
    </row>
    <row r="261" spans="1:6" x14ac:dyDescent="0.2">
      <c r="A261" s="217" t="s">
        <v>1167</v>
      </c>
      <c r="B261" s="236">
        <v>46</v>
      </c>
      <c r="C261" s="218"/>
      <c r="D261" s="218"/>
      <c r="E261" s="218">
        <f t="shared" si="8"/>
        <v>46</v>
      </c>
      <c r="F261" s="523"/>
    </row>
    <row r="262" spans="1:6" x14ac:dyDescent="0.2">
      <c r="A262" s="219" t="s">
        <v>1168</v>
      </c>
      <c r="B262" s="236"/>
      <c r="C262" s="218"/>
      <c r="D262" s="218"/>
      <c r="E262" s="218">
        <f t="shared" si="8"/>
        <v>0</v>
      </c>
      <c r="F262" s="523"/>
    </row>
    <row r="263" spans="1:6" x14ac:dyDescent="0.2">
      <c r="A263" s="219" t="s">
        <v>1169</v>
      </c>
      <c r="B263" s="236"/>
      <c r="C263" s="218"/>
      <c r="D263" s="218"/>
      <c r="E263" s="218">
        <f t="shared" si="8"/>
        <v>0</v>
      </c>
      <c r="F263" s="523"/>
    </row>
    <row r="264" spans="1:6" x14ac:dyDescent="0.2">
      <c r="A264" s="233" t="s">
        <v>1176</v>
      </c>
      <c r="B264" s="237">
        <v>20</v>
      </c>
      <c r="C264" s="218"/>
      <c r="D264" s="218"/>
      <c r="E264" s="218">
        <f t="shared" si="8"/>
        <v>20</v>
      </c>
      <c r="F264" s="523"/>
    </row>
    <row r="265" spans="1:6" x14ac:dyDescent="0.2">
      <c r="A265" s="219" t="s">
        <v>1177</v>
      </c>
      <c r="B265" s="551">
        <v>20</v>
      </c>
      <c r="C265" s="218"/>
      <c r="D265" s="218"/>
      <c r="E265" s="218">
        <f t="shared" si="8"/>
        <v>20</v>
      </c>
      <c r="F265" s="523"/>
    </row>
    <row r="266" spans="1:6" x14ac:dyDescent="0.2">
      <c r="A266" s="233" t="s">
        <v>1178</v>
      </c>
      <c r="B266" s="237">
        <v>0</v>
      </c>
      <c r="C266" s="218"/>
      <c r="D266" s="218"/>
      <c r="E266" s="218">
        <f t="shared" si="8"/>
        <v>0</v>
      </c>
      <c r="F266" s="523">
        <v>100</v>
      </c>
    </row>
    <row r="267" spans="1:6" ht="13.5" thickBot="1" x14ac:dyDescent="0.25">
      <c r="A267" s="219" t="s">
        <v>1628</v>
      </c>
      <c r="B267" s="236">
        <v>20</v>
      </c>
      <c r="C267" s="218"/>
      <c r="D267" s="221"/>
      <c r="E267" s="218">
        <f t="shared" si="8"/>
        <v>20</v>
      </c>
      <c r="F267" s="523"/>
    </row>
    <row r="268" spans="1:6" ht="13.5" thickBot="1" x14ac:dyDescent="0.25">
      <c r="A268" s="1998" t="s">
        <v>2143</v>
      </c>
      <c r="B268" s="1998"/>
      <c r="C268" s="1998"/>
      <c r="D268" s="1998"/>
      <c r="E268" s="1998"/>
      <c r="F268" s="1998"/>
    </row>
    <row r="269" spans="1:6" x14ac:dyDescent="0.2">
      <c r="A269" s="263" t="s">
        <v>1742</v>
      </c>
      <c r="B269" s="218">
        <v>1</v>
      </c>
      <c r="C269" s="247"/>
      <c r="D269" s="247"/>
      <c r="E269" s="218">
        <f>B269-C269-D269</f>
        <v>1</v>
      </c>
      <c r="F269" s="550"/>
    </row>
    <row r="270" spans="1:6" x14ac:dyDescent="0.2">
      <c r="A270" s="263" t="s">
        <v>1741</v>
      </c>
      <c r="B270" s="218">
        <v>1</v>
      </c>
      <c r="C270" s="247"/>
      <c r="D270" s="247"/>
      <c r="E270" s="218">
        <f>B270-C270-D270</f>
        <v>1</v>
      </c>
      <c r="F270" s="550"/>
    </row>
    <row r="271" spans="1:6" x14ac:dyDescent="0.2">
      <c r="A271" s="263" t="s">
        <v>1213</v>
      </c>
      <c r="B271" s="221">
        <v>2</v>
      </c>
      <c r="C271" s="247"/>
      <c r="D271" s="247"/>
      <c r="E271" s="218">
        <f>B271-C271-D271</f>
        <v>2</v>
      </c>
      <c r="F271" s="550"/>
    </row>
    <row r="272" spans="1:6" ht="13.5" thickBot="1" x14ac:dyDescent="0.25">
      <c r="A272" s="1997" t="s">
        <v>1216</v>
      </c>
      <c r="B272" s="1997"/>
      <c r="C272" s="1997"/>
      <c r="D272" s="1997"/>
      <c r="E272" s="1997"/>
      <c r="F272" s="1997"/>
    </row>
    <row r="273" spans="1:6" x14ac:dyDescent="0.2">
      <c r="A273" s="235" t="s">
        <v>1217</v>
      </c>
      <c r="B273" s="222">
        <v>1</v>
      </c>
      <c r="C273" s="95"/>
      <c r="D273" s="95"/>
      <c r="E273" s="222">
        <f>B273-C273-D273</f>
        <v>1</v>
      </c>
      <c r="F273" s="222"/>
    </row>
    <row r="274" spans="1:6" ht="13.5" thickBot="1" x14ac:dyDescent="0.25">
      <c r="A274" s="176" t="s">
        <v>1218</v>
      </c>
      <c r="B274" s="221">
        <v>1</v>
      </c>
      <c r="C274" s="33"/>
      <c r="D274" s="33"/>
      <c r="E274" s="218">
        <f>B274-C274-D274</f>
        <v>1</v>
      </c>
      <c r="F274" s="218"/>
    </row>
    <row r="275" spans="1:6" ht="13.5" thickBot="1" x14ac:dyDescent="0.25">
      <c r="A275" s="1998" t="s">
        <v>1220</v>
      </c>
      <c r="B275" s="1998"/>
      <c r="C275" s="1998"/>
      <c r="D275" s="1998"/>
      <c r="E275" s="1998"/>
      <c r="F275" s="1998"/>
    </row>
    <row r="276" spans="1:6" ht="22.5" x14ac:dyDescent="0.2">
      <c r="A276" s="569" t="s">
        <v>1762</v>
      </c>
      <c r="B276" s="269">
        <v>100</v>
      </c>
      <c r="C276" s="222"/>
      <c r="D276" s="222"/>
      <c r="E276" s="218">
        <f t="shared" ref="E276:E299" si="9">B276-C276-D276</f>
        <v>100</v>
      </c>
      <c r="F276" s="549"/>
    </row>
    <row r="277" spans="1:6" x14ac:dyDescent="0.2">
      <c r="A277" s="567" t="s">
        <v>2165</v>
      </c>
      <c r="B277" s="568">
        <v>1</v>
      </c>
      <c r="C277" s="428"/>
      <c r="D277" s="428"/>
      <c r="E277" s="218">
        <f t="shared" si="9"/>
        <v>1</v>
      </c>
      <c r="F277" s="549"/>
    </row>
    <row r="278" spans="1:6" x14ac:dyDescent="0.2">
      <c r="A278" s="268" t="s">
        <v>1222</v>
      </c>
      <c r="B278" s="269">
        <v>2</v>
      </c>
      <c r="C278" s="222"/>
      <c r="D278" s="222"/>
      <c r="E278" s="218">
        <f t="shared" si="9"/>
        <v>2</v>
      </c>
      <c r="F278" s="549"/>
    </row>
    <row r="279" spans="1:6" x14ac:dyDescent="0.2">
      <c r="A279" s="268" t="s">
        <v>1223</v>
      </c>
      <c r="B279" s="269">
        <v>10</v>
      </c>
      <c r="C279" s="222"/>
      <c r="D279" s="222"/>
      <c r="E279" s="218">
        <f t="shared" si="9"/>
        <v>10</v>
      </c>
      <c r="F279" s="549"/>
    </row>
    <row r="280" spans="1:6" x14ac:dyDescent="0.2">
      <c r="A280" s="268" t="s">
        <v>1224</v>
      </c>
      <c r="B280" s="269">
        <v>3</v>
      </c>
      <c r="C280" s="222"/>
      <c r="D280" s="222"/>
      <c r="E280" s="218">
        <f t="shared" si="9"/>
        <v>3</v>
      </c>
      <c r="F280" s="549"/>
    </row>
    <row r="281" spans="1:6" x14ac:dyDescent="0.2">
      <c r="A281" s="268" t="s">
        <v>1773</v>
      </c>
      <c r="B281" s="269">
        <v>1</v>
      </c>
      <c r="C281" s="222"/>
      <c r="D281" s="222"/>
      <c r="E281" s="218">
        <f t="shared" si="9"/>
        <v>1</v>
      </c>
      <c r="F281" s="549"/>
    </row>
    <row r="282" spans="1:6" x14ac:dyDescent="0.2">
      <c r="A282" s="268" t="s">
        <v>1774</v>
      </c>
      <c r="B282" s="269">
        <v>1</v>
      </c>
      <c r="C282" s="222"/>
      <c r="D282" s="222"/>
      <c r="E282" s="218">
        <f t="shared" si="9"/>
        <v>1</v>
      </c>
      <c r="F282" s="549"/>
    </row>
    <row r="283" spans="1:6" x14ac:dyDescent="0.2">
      <c r="A283" s="268" t="s">
        <v>1225</v>
      </c>
      <c r="B283" s="269">
        <v>2</v>
      </c>
      <c r="C283" s="222"/>
      <c r="D283" s="222"/>
      <c r="E283" s="218">
        <f t="shared" si="9"/>
        <v>2</v>
      </c>
      <c r="F283" s="549"/>
    </row>
    <row r="284" spans="1:6" x14ac:dyDescent="0.2">
      <c r="A284" s="268" t="s">
        <v>1226</v>
      </c>
      <c r="B284" s="269">
        <v>1</v>
      </c>
      <c r="C284" s="222"/>
      <c r="D284" s="222"/>
      <c r="E284" s="218">
        <f t="shared" si="9"/>
        <v>1</v>
      </c>
      <c r="F284" s="549"/>
    </row>
    <row r="285" spans="1:6" x14ac:dyDescent="0.2">
      <c r="A285" s="268" t="s">
        <v>1227</v>
      </c>
      <c r="B285" s="269">
        <v>2</v>
      </c>
      <c r="C285" s="222"/>
      <c r="D285" s="222"/>
      <c r="E285" s="218">
        <f t="shared" si="9"/>
        <v>2</v>
      </c>
      <c r="F285" s="549"/>
    </row>
    <row r="286" spans="1:6" x14ac:dyDescent="0.2">
      <c r="A286" s="268" t="s">
        <v>1228</v>
      </c>
      <c r="B286" s="269">
        <v>1</v>
      </c>
      <c r="C286" s="222"/>
      <c r="D286" s="222"/>
      <c r="E286" s="218">
        <f t="shared" si="9"/>
        <v>1</v>
      </c>
      <c r="F286" s="549"/>
    </row>
    <row r="287" spans="1:6" x14ac:dyDescent="0.2">
      <c r="A287" s="268" t="s">
        <v>1777</v>
      </c>
      <c r="B287" s="269">
        <v>6</v>
      </c>
      <c r="C287" s="222"/>
      <c r="D287" s="222"/>
      <c r="E287" s="218">
        <f t="shared" si="9"/>
        <v>6</v>
      </c>
      <c r="F287" s="549"/>
    </row>
    <row r="288" spans="1:6" x14ac:dyDescent="0.2">
      <c r="A288" s="268" t="s">
        <v>1778</v>
      </c>
      <c r="B288" s="269">
        <v>8</v>
      </c>
      <c r="C288" s="222"/>
      <c r="D288" s="222"/>
      <c r="E288" s="218">
        <f t="shared" si="9"/>
        <v>8</v>
      </c>
      <c r="F288" s="549"/>
    </row>
    <row r="289" spans="1:6" x14ac:dyDescent="0.2">
      <c r="A289" s="268" t="s">
        <v>1779</v>
      </c>
      <c r="B289" s="269"/>
      <c r="C289" s="222"/>
      <c r="D289" s="222"/>
      <c r="E289" s="218"/>
      <c r="F289" s="549"/>
    </row>
    <row r="290" spans="1:6" x14ac:dyDescent="0.2">
      <c r="A290" s="268" t="s">
        <v>1780</v>
      </c>
      <c r="B290" s="269">
        <v>12</v>
      </c>
      <c r="C290" s="222"/>
      <c r="D290" s="222"/>
      <c r="E290" s="218"/>
      <c r="F290" s="549"/>
    </row>
    <row r="291" spans="1:6" x14ac:dyDescent="0.2">
      <c r="A291" s="268" t="s">
        <v>1781</v>
      </c>
      <c r="B291" s="269">
        <v>6</v>
      </c>
      <c r="C291" s="222"/>
      <c r="D291" s="222"/>
      <c r="E291" s="218"/>
      <c r="F291" s="549"/>
    </row>
    <row r="292" spans="1:6" x14ac:dyDescent="0.2">
      <c r="A292" s="268" t="s">
        <v>1776</v>
      </c>
      <c r="B292" s="269">
        <v>12</v>
      </c>
      <c r="C292" s="222"/>
      <c r="D292" s="222"/>
      <c r="E292" s="218">
        <f t="shared" si="9"/>
        <v>12</v>
      </c>
      <c r="F292" s="549"/>
    </row>
    <row r="293" spans="1:6" x14ac:dyDescent="0.2">
      <c r="A293" s="268" t="s">
        <v>1772</v>
      </c>
      <c r="B293" s="269">
        <v>3</v>
      </c>
      <c r="C293" s="222"/>
      <c r="D293" s="222"/>
      <c r="E293" s="218">
        <f t="shared" si="9"/>
        <v>3</v>
      </c>
      <c r="F293" s="549"/>
    </row>
    <row r="294" spans="1:6" x14ac:dyDescent="0.2">
      <c r="A294" s="268" t="s">
        <v>1767</v>
      </c>
      <c r="B294" s="269">
        <v>7</v>
      </c>
      <c r="C294" s="222"/>
      <c r="D294" s="222"/>
      <c r="E294" s="218">
        <f t="shared" si="9"/>
        <v>7</v>
      </c>
      <c r="F294" s="549"/>
    </row>
    <row r="295" spans="1:6" x14ac:dyDescent="0.2">
      <c r="A295" s="570" t="s">
        <v>2173</v>
      </c>
      <c r="B295" s="552">
        <v>15</v>
      </c>
      <c r="C295" s="222"/>
      <c r="D295" s="222"/>
      <c r="E295" s="218">
        <f t="shared" si="9"/>
        <v>15</v>
      </c>
      <c r="F295" s="549"/>
    </row>
    <row r="296" spans="1:6" x14ac:dyDescent="0.2">
      <c r="A296" s="268" t="s">
        <v>1782</v>
      </c>
      <c r="B296" s="269"/>
      <c r="C296" s="222"/>
      <c r="D296" s="222"/>
      <c r="E296" s="218"/>
      <c r="F296" s="549"/>
    </row>
    <row r="297" spans="1:6" x14ac:dyDescent="0.2">
      <c r="A297" s="268" t="s">
        <v>1760</v>
      </c>
      <c r="B297" s="269">
        <v>2</v>
      </c>
      <c r="C297" s="222"/>
      <c r="D297" s="222"/>
      <c r="E297" s="218">
        <f t="shared" si="9"/>
        <v>2</v>
      </c>
      <c r="F297" s="549"/>
    </row>
    <row r="298" spans="1:6" x14ac:dyDescent="0.2">
      <c r="A298" s="268" t="s">
        <v>1761</v>
      </c>
      <c r="B298" s="269">
        <v>1</v>
      </c>
      <c r="C298" s="222"/>
      <c r="D298" s="222"/>
      <c r="E298" s="218">
        <f t="shared" si="9"/>
        <v>1</v>
      </c>
      <c r="F298" s="549"/>
    </row>
    <row r="299" spans="1:6" x14ac:dyDescent="0.2">
      <c r="A299" s="268" t="s">
        <v>1229</v>
      </c>
      <c r="B299" s="269">
        <v>1</v>
      </c>
      <c r="C299" s="222"/>
      <c r="D299" s="222"/>
      <c r="E299" s="218">
        <f t="shared" si="9"/>
        <v>1</v>
      </c>
      <c r="F299" s="549"/>
    </row>
    <row r="300" spans="1:6" ht="13.5" thickBot="1" x14ac:dyDescent="0.25">
      <c r="A300" s="268" t="s">
        <v>1230</v>
      </c>
      <c r="B300" s="269"/>
      <c r="C300" s="222"/>
      <c r="D300" s="222"/>
      <c r="E300" s="218"/>
      <c r="F300" s="549"/>
    </row>
    <row r="301" spans="1:6" ht="13.5" thickBot="1" x14ac:dyDescent="0.25">
      <c r="A301" s="1995" t="s">
        <v>1231</v>
      </c>
      <c r="B301" s="1995"/>
      <c r="C301" s="1995"/>
      <c r="D301" s="1995"/>
      <c r="E301" s="1995"/>
      <c r="F301" s="1995"/>
    </row>
    <row r="302" spans="1:6" x14ac:dyDescent="0.2">
      <c r="A302" s="215" t="s">
        <v>1232</v>
      </c>
      <c r="B302" s="270">
        <v>2</v>
      </c>
      <c r="C302" s="216"/>
      <c r="D302" s="271"/>
      <c r="E302" s="226">
        <f>B302-C302-D302</f>
        <v>2</v>
      </c>
      <c r="F302" s="271"/>
    </row>
    <row r="303" spans="1:6" x14ac:dyDescent="0.2">
      <c r="A303" s="258" t="s">
        <v>1233</v>
      </c>
      <c r="B303" s="272">
        <v>0</v>
      </c>
      <c r="C303" s="228"/>
      <c r="D303" s="249"/>
      <c r="E303" s="218"/>
      <c r="F303" s="249"/>
    </row>
    <row r="304" spans="1:6" x14ac:dyDescent="0.2">
      <c r="A304" s="258" t="s">
        <v>1234</v>
      </c>
      <c r="B304" s="273"/>
      <c r="C304" s="228"/>
      <c r="D304" s="249"/>
      <c r="E304" s="218">
        <f>B304-C304-D304</f>
        <v>0</v>
      </c>
      <c r="F304" s="249"/>
    </row>
    <row r="305" spans="1:6" x14ac:dyDescent="0.2">
      <c r="A305" s="233" t="s">
        <v>1766</v>
      </c>
      <c r="B305" s="237">
        <v>10</v>
      </c>
      <c r="C305" s="218"/>
      <c r="D305" s="248"/>
      <c r="E305" s="228">
        <f t="shared" ref="E305:E310" si="10">B305-C305-D305</f>
        <v>10</v>
      </c>
      <c r="F305" s="248"/>
    </row>
    <row r="306" spans="1:6" x14ac:dyDescent="0.2">
      <c r="A306" s="233" t="s">
        <v>1235</v>
      </c>
      <c r="B306" s="237">
        <v>1</v>
      </c>
      <c r="C306" s="218"/>
      <c r="D306" s="248"/>
      <c r="E306" s="228">
        <f t="shared" si="10"/>
        <v>1</v>
      </c>
      <c r="F306" s="248"/>
    </row>
    <row r="307" spans="1:6" x14ac:dyDescent="0.2">
      <c r="A307" s="233" t="s">
        <v>1236</v>
      </c>
      <c r="B307" s="237">
        <v>1</v>
      </c>
      <c r="C307" s="218"/>
      <c r="D307" s="248"/>
      <c r="E307" s="228">
        <f t="shared" si="10"/>
        <v>1</v>
      </c>
      <c r="F307" s="248"/>
    </row>
    <row r="308" spans="1:6" x14ac:dyDescent="0.2">
      <c r="A308" s="233" t="s">
        <v>1763</v>
      </c>
      <c r="B308" s="237">
        <v>2</v>
      </c>
      <c r="C308" s="218"/>
      <c r="D308" s="248"/>
      <c r="E308" s="228">
        <f t="shared" si="10"/>
        <v>2</v>
      </c>
      <c r="F308" s="248"/>
    </row>
    <row r="309" spans="1:6" x14ac:dyDescent="0.2">
      <c r="A309" s="233" t="s">
        <v>1237</v>
      </c>
      <c r="B309" s="237">
        <v>1</v>
      </c>
      <c r="C309" s="218"/>
      <c r="D309" s="248"/>
      <c r="E309" s="228">
        <f t="shared" si="10"/>
        <v>1</v>
      </c>
      <c r="F309" s="248"/>
    </row>
    <row r="310" spans="1:6" x14ac:dyDescent="0.2">
      <c r="A310" s="233" t="s">
        <v>1238</v>
      </c>
      <c r="B310" s="237">
        <v>3</v>
      </c>
      <c r="C310" s="218"/>
      <c r="D310" s="248"/>
      <c r="E310" s="228">
        <f t="shared" si="10"/>
        <v>3</v>
      </c>
      <c r="F310" s="248"/>
    </row>
    <row r="311" spans="1:6" ht="13.5" thickBot="1" x14ac:dyDescent="0.25">
      <c r="A311" s="1996" t="s">
        <v>1239</v>
      </c>
      <c r="B311" s="1996"/>
      <c r="C311" s="1996"/>
      <c r="D311" s="1996"/>
      <c r="E311" s="1996"/>
      <c r="F311" s="1996"/>
    </row>
    <row r="312" spans="1:6" ht="13.5" thickBot="1" x14ac:dyDescent="0.25">
      <c r="A312" s="274" t="s">
        <v>1240</v>
      </c>
      <c r="B312" s="276">
        <v>1</v>
      </c>
      <c r="C312" s="275"/>
      <c r="D312" s="275"/>
      <c r="E312" s="275"/>
      <c r="F312" s="275"/>
    </row>
    <row r="313" spans="1:6" x14ac:dyDescent="0.2">
      <c r="A313" s="1"/>
      <c r="B313" s="2"/>
      <c r="C313" s="2"/>
      <c r="D313" s="2"/>
      <c r="E313" s="2"/>
      <c r="F313" s="2"/>
    </row>
    <row r="314" spans="1:6" x14ac:dyDescent="0.2">
      <c r="A314" s="1"/>
      <c r="B314" s="2"/>
      <c r="C314" s="2"/>
      <c r="D314" s="2"/>
      <c r="E314" s="2"/>
      <c r="F314" s="2"/>
    </row>
    <row r="315" spans="1:6" x14ac:dyDescent="0.2">
      <c r="A315" s="1"/>
      <c r="B315" s="2"/>
      <c r="C315" s="2"/>
      <c r="D315" s="2"/>
      <c r="E315" s="2"/>
      <c r="F315" s="2"/>
    </row>
    <row r="316" spans="1:6" x14ac:dyDescent="0.2">
      <c r="A316" s="1"/>
      <c r="B316" s="2"/>
      <c r="C316" s="2"/>
      <c r="D316" s="2"/>
      <c r="E316" s="2"/>
      <c r="F316" s="2"/>
    </row>
    <row r="317" spans="1:6" x14ac:dyDescent="0.2">
      <c r="A317" s="1"/>
      <c r="B317" s="2"/>
      <c r="C317" s="2"/>
      <c r="D317" s="2"/>
      <c r="E317" s="2"/>
      <c r="F317" s="2"/>
    </row>
    <row r="318" spans="1:6" x14ac:dyDescent="0.2">
      <c r="A318" s="1"/>
      <c r="B318" s="2"/>
      <c r="C318" s="2"/>
      <c r="D318" s="2"/>
      <c r="E318" s="2"/>
      <c r="F318" s="2"/>
    </row>
    <row r="319" spans="1:6" x14ac:dyDescent="0.2">
      <c r="A319" s="1"/>
      <c r="B319" s="2"/>
      <c r="C319" s="2"/>
      <c r="D319" s="2"/>
      <c r="E319" s="2"/>
      <c r="F319" s="2"/>
    </row>
    <row r="320" spans="1:6" x14ac:dyDescent="0.2">
      <c r="A320" s="1"/>
      <c r="B320" s="2"/>
      <c r="C320" s="2"/>
      <c r="D320" s="2"/>
      <c r="E320" s="2"/>
      <c r="F320" s="2"/>
    </row>
    <row r="321" spans="1:6" x14ac:dyDescent="0.2">
      <c r="A321" s="1"/>
      <c r="B321" s="2"/>
      <c r="C321" s="2"/>
      <c r="D321" s="2"/>
      <c r="E321" s="2"/>
      <c r="F321" s="2"/>
    </row>
    <row r="322" spans="1:6" x14ac:dyDescent="0.2">
      <c r="A322" s="1"/>
      <c r="B322" s="2"/>
      <c r="C322" s="2"/>
      <c r="D322" s="2"/>
      <c r="E322" s="2"/>
      <c r="F322" s="2"/>
    </row>
    <row r="323" spans="1:6" x14ac:dyDescent="0.2">
      <c r="A323" s="1"/>
      <c r="B323" s="2"/>
      <c r="C323" s="2"/>
      <c r="D323" s="2"/>
      <c r="E323" s="2"/>
      <c r="F323" s="2"/>
    </row>
    <row r="324" spans="1:6" x14ac:dyDescent="0.2">
      <c r="A324" s="1"/>
      <c r="B324" s="2"/>
      <c r="C324" s="2"/>
      <c r="D324" s="2"/>
      <c r="E324" s="2"/>
      <c r="F324" s="2"/>
    </row>
    <row r="325" spans="1:6" x14ac:dyDescent="0.2">
      <c r="A325" s="1"/>
      <c r="B325" s="2"/>
      <c r="C325" s="2"/>
      <c r="D325" s="2"/>
      <c r="E325" s="2"/>
      <c r="F325" s="2"/>
    </row>
    <row r="326" spans="1:6" x14ac:dyDescent="0.2">
      <c r="A326" s="1"/>
      <c r="B326" s="2"/>
      <c r="C326" s="2"/>
      <c r="D326" s="2"/>
      <c r="E326" s="2"/>
      <c r="F326" s="2"/>
    </row>
    <row r="327" spans="1:6" x14ac:dyDescent="0.2">
      <c r="A327" s="1"/>
      <c r="B327" s="2"/>
      <c r="C327" s="2"/>
      <c r="D327" s="2"/>
      <c r="E327" s="2"/>
      <c r="F327" s="2"/>
    </row>
    <row r="328" spans="1:6" x14ac:dyDescent="0.2">
      <c r="A328" s="1"/>
      <c r="B328" s="2"/>
      <c r="C328" s="2"/>
      <c r="D328" s="2"/>
      <c r="E328" s="2"/>
      <c r="F328" s="2"/>
    </row>
    <row r="329" spans="1:6" x14ac:dyDescent="0.2">
      <c r="A329" s="1"/>
      <c r="B329" s="2"/>
      <c r="C329" s="2"/>
      <c r="D329" s="2"/>
      <c r="E329" s="2"/>
      <c r="F329" s="2"/>
    </row>
    <row r="330" spans="1:6" x14ac:dyDescent="0.2">
      <c r="A330" s="1"/>
      <c r="B330" s="2"/>
      <c r="C330" s="2"/>
      <c r="D330" s="2"/>
      <c r="E330" s="2"/>
      <c r="F330" s="2"/>
    </row>
    <row r="331" spans="1:6" x14ac:dyDescent="0.2">
      <c r="A331" s="1"/>
      <c r="B331" s="2"/>
      <c r="C331" s="2"/>
      <c r="D331" s="2"/>
      <c r="E331" s="2"/>
      <c r="F331" s="2"/>
    </row>
    <row r="332" spans="1:6" x14ac:dyDescent="0.2">
      <c r="A332" s="1"/>
      <c r="B332" s="2"/>
      <c r="C332" s="2"/>
      <c r="D332" s="2"/>
      <c r="E332" s="2"/>
      <c r="F332" s="2"/>
    </row>
    <row r="333" spans="1:6" x14ac:dyDescent="0.2">
      <c r="A333" s="1"/>
      <c r="B333" s="2"/>
      <c r="C333" s="2"/>
      <c r="D333" s="2"/>
      <c r="E333" s="2"/>
      <c r="F333" s="2"/>
    </row>
    <row r="334" spans="1:6" x14ac:dyDescent="0.2">
      <c r="A334" s="1"/>
      <c r="B334" s="2"/>
      <c r="C334" s="2"/>
      <c r="D334" s="2"/>
      <c r="E334" s="2"/>
      <c r="F334" s="2"/>
    </row>
    <row r="335" spans="1:6" x14ac:dyDescent="0.2">
      <c r="A335" s="1"/>
      <c r="B335" s="2"/>
      <c r="C335" s="2"/>
      <c r="D335" s="2"/>
      <c r="E335" s="2"/>
      <c r="F335" s="2"/>
    </row>
    <row r="336" spans="1:6" x14ac:dyDescent="0.2">
      <c r="A336" s="1"/>
      <c r="B336" s="2"/>
      <c r="C336" s="2"/>
      <c r="D336" s="2"/>
      <c r="E336" s="2"/>
      <c r="F336" s="2"/>
    </row>
    <row r="337" spans="1:6" x14ac:dyDescent="0.2">
      <c r="A337" s="1"/>
      <c r="B337" s="2"/>
      <c r="C337" s="2"/>
      <c r="D337" s="2"/>
      <c r="E337" s="2"/>
      <c r="F337" s="2"/>
    </row>
    <row r="338" spans="1:6" x14ac:dyDescent="0.2">
      <c r="A338" s="1"/>
      <c r="B338" s="2"/>
      <c r="C338" s="2"/>
      <c r="D338" s="2"/>
      <c r="E338" s="2"/>
      <c r="F338" s="2"/>
    </row>
    <row r="339" spans="1:6" x14ac:dyDescent="0.2">
      <c r="A339" s="1"/>
      <c r="B339" s="2"/>
      <c r="C339" s="2"/>
      <c r="D339" s="2"/>
      <c r="E339" s="2"/>
      <c r="F339" s="2"/>
    </row>
    <row r="340" spans="1:6" x14ac:dyDescent="0.2">
      <c r="A340" s="1"/>
      <c r="B340" s="2"/>
      <c r="C340" s="2"/>
      <c r="D340" s="2"/>
      <c r="E340" s="2"/>
      <c r="F340" s="2"/>
    </row>
  </sheetData>
  <mergeCells count="17">
    <mergeCell ref="A268:F268"/>
    <mergeCell ref="A272:F272"/>
    <mergeCell ref="A275:F275"/>
    <mergeCell ref="A301:F301"/>
    <mergeCell ref="A311:F311"/>
    <mergeCell ref="A231:F231"/>
    <mergeCell ref="A1:F1"/>
    <mergeCell ref="A3:F3"/>
    <mergeCell ref="A11:F11"/>
    <mergeCell ref="A32:F32"/>
    <mergeCell ref="A83:F83"/>
    <mergeCell ref="A97:F97"/>
    <mergeCell ref="A99:F99"/>
    <mergeCell ref="A100:F100"/>
    <mergeCell ref="A102:F102"/>
    <mergeCell ref="A213:F213"/>
    <mergeCell ref="A224:F22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АТИ+изоляция</vt:lpstr>
      <vt:lpstr>РУКАВА</vt:lpstr>
      <vt:lpstr>Полимеры</vt:lpstr>
      <vt:lpstr>Техпластина</vt:lpstr>
      <vt:lpstr>Манжеты</vt:lpstr>
      <vt:lpstr>Ремни</vt:lpstr>
      <vt:lpstr>Хомуты-камлоки</vt:lpstr>
      <vt:lpstr>Ремни импорт</vt:lpstr>
      <vt:lpstr>Excel_BuiltIn_Print_Area_1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Дунаев К.П.</dc:creator>
  <cp:lastModifiedBy>Пользователь</cp:lastModifiedBy>
  <cp:lastPrinted>2016-02-24T11:22:04Z</cp:lastPrinted>
  <dcterms:created xsi:type="dcterms:W3CDTF">2011-08-04T08:29:39Z</dcterms:created>
  <dcterms:modified xsi:type="dcterms:W3CDTF">2017-12-19T09:50:07Z</dcterms:modified>
</cp:coreProperties>
</file>